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syp5a" sheetId="1" r:id="rId1"/>
  </sheets>
  <definedNames/>
  <calcPr fullCalcOnLoad="1"/>
</workbook>
</file>

<file path=xl/sharedStrings.xml><?xml version="1.0" encoding="utf-8"?>
<sst xmlns="http://schemas.openxmlformats.org/spreadsheetml/2006/main" count="202" uniqueCount="100">
  <si>
    <t>Date</t>
  </si>
  <si>
    <t>Open</t>
  </si>
  <si>
    <t>High</t>
  </si>
  <si>
    <t>Low</t>
  </si>
  <si>
    <t>Close</t>
  </si>
  <si>
    <t>Volume</t>
  </si>
  <si>
    <t>26-Dec-06</t>
  </si>
  <si>
    <t>18-Dec-06</t>
  </si>
  <si>
    <t>11-Dec-06</t>
  </si>
  <si>
    <t>4-Dec-06</t>
  </si>
  <si>
    <t>28-Aug-06</t>
  </si>
  <si>
    <t>21-Aug-06</t>
  </si>
  <si>
    <t>14-Aug-06</t>
  </si>
  <si>
    <t>7-Aug-06</t>
  </si>
  <si>
    <t>24-Apr-06</t>
  </si>
  <si>
    <t>17-Apr-06</t>
  </si>
  <si>
    <t>10-Apr-06</t>
  </si>
  <si>
    <t>3-Apr-06</t>
  </si>
  <si>
    <t>30-Jan-06</t>
  </si>
  <si>
    <t>23-Jan-06</t>
  </si>
  <si>
    <t>17-Jan-06</t>
  </si>
  <si>
    <t>9-Jan-06</t>
  </si>
  <si>
    <t>3-Jan-06</t>
  </si>
  <si>
    <t>27-Dec-05</t>
  </si>
  <si>
    <t>19-Dec-05</t>
  </si>
  <si>
    <t>12-Dec-05</t>
  </si>
  <si>
    <t>5-Dec-05</t>
  </si>
  <si>
    <t>29-Aug-05</t>
  </si>
  <si>
    <t>22-Aug-05</t>
  </si>
  <si>
    <t>15-Aug-05</t>
  </si>
  <si>
    <t>8-Aug-05</t>
  </si>
  <si>
    <t>1-Aug-05</t>
  </si>
  <si>
    <t>25-Apr-05</t>
  </si>
  <si>
    <t>18-Apr-05</t>
  </si>
  <si>
    <t>11-Apr-05</t>
  </si>
  <si>
    <t>4-Apr-05</t>
  </si>
  <si>
    <t>31-Jan-05</t>
  </si>
  <si>
    <t>24-Jan-05</t>
  </si>
  <si>
    <t>18-Jan-05</t>
  </si>
  <si>
    <t>10-Jan-05</t>
  </si>
  <si>
    <t>3-Jan-05</t>
  </si>
  <si>
    <t>27-Dec-04</t>
  </si>
  <si>
    <t>20-Dec-04</t>
  </si>
  <si>
    <t>13-Dec-04</t>
  </si>
  <si>
    <t>6-Dec-04</t>
  </si>
  <si>
    <t>30-Aug-04</t>
  </si>
  <si>
    <t>23-Aug-04</t>
  </si>
  <si>
    <t>16-Aug-04</t>
  </si>
  <si>
    <t>9-Aug-04</t>
  </si>
  <si>
    <t>2-Aug-04</t>
  </si>
  <si>
    <t>26-Apr-04</t>
  </si>
  <si>
    <t>19-Apr-04</t>
  </si>
  <si>
    <t>12-Apr-04</t>
  </si>
  <si>
    <t>5-Apr-04</t>
  </si>
  <si>
    <t>26-Jan-04</t>
  </si>
  <si>
    <t>20-Jan-04</t>
  </si>
  <si>
    <t>12-Jan-04</t>
  </si>
  <si>
    <t>5-Jan-04</t>
  </si>
  <si>
    <t>29-Dec-03</t>
  </si>
  <si>
    <t>22-Dec-03</t>
  </si>
  <si>
    <t>15-Dec-03</t>
  </si>
  <si>
    <t>8-Dec-03</t>
  </si>
  <si>
    <t>1-Dec-03</t>
  </si>
  <si>
    <t>25-Aug-03</t>
  </si>
  <si>
    <t>18-Aug-03</t>
  </si>
  <si>
    <t>11-Aug-03</t>
  </si>
  <si>
    <t>4-Aug-03</t>
  </si>
  <si>
    <t>28-Apr-03</t>
  </si>
  <si>
    <t>21-Apr-03</t>
  </si>
  <si>
    <t>14-Apr-03</t>
  </si>
  <si>
    <t>7-Apr-03</t>
  </si>
  <si>
    <t>27-Jan-03</t>
  </si>
  <si>
    <t>21-Jan-03</t>
  </si>
  <si>
    <t>13-Jan-03</t>
  </si>
  <si>
    <t>6-Jan-03</t>
  </si>
  <si>
    <t>30-Dec-02</t>
  </si>
  <si>
    <t>23-Dec-02</t>
  </si>
  <si>
    <t>16-Dec-02</t>
  </si>
  <si>
    <t>9-Dec-02</t>
  </si>
  <si>
    <t>2-Dec-02</t>
  </si>
  <si>
    <t>26-Aug-02</t>
  </si>
  <si>
    <t>19-Aug-02</t>
  </si>
  <si>
    <t>12-Aug-02</t>
  </si>
  <si>
    <t>5-Aug-02</t>
  </si>
  <si>
    <t>29-Apr-02</t>
  </si>
  <si>
    <t>22-Apr-02</t>
  </si>
  <si>
    <t>15-Apr-02</t>
  </si>
  <si>
    <t>8-Apr-02</t>
  </si>
  <si>
    <t>1-Apr-02</t>
  </si>
  <si>
    <t>28-Jan-02</t>
  </si>
  <si>
    <t>22-Jan-02</t>
  </si>
  <si>
    <t>14-Jan-02</t>
  </si>
  <si>
    <t>7-Jan-02</t>
  </si>
  <si>
    <t>2-Jan-02</t>
  </si>
  <si>
    <t>Adj, Close*</t>
  </si>
  <si>
    <t>Media</t>
  </si>
  <si>
    <t>Varianza</t>
  </si>
  <si>
    <t xml:space="preserve"> </t>
  </si>
  <si>
    <t>Covarianza</t>
  </si>
  <si>
    <t>Beta: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</si>
</sst>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5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6"/>
  <sheetViews>
    <sheetView tabSelected="1" workbookViewId="0" topLeftCell="I109">
      <selection activeCell="K5" sqref="K5:Q266"/>
    </sheetView>
  </sheetViews>
  <sheetFormatPr defaultColWidth="11.421875" defaultRowHeight="12.75"/>
  <cols>
    <col min="20" max="20" width="12.28125" style="0" bestFit="1" customWidth="1"/>
  </cols>
  <sheetData>
    <row r="1" spans="8:21" ht="12.75">
      <c r="H1" t="s">
        <v>95</v>
      </c>
      <c r="I1">
        <f>SUM(I7:I266)/260</f>
        <v>0.0009147223033353179</v>
      </c>
      <c r="J1" t="s">
        <v>97</v>
      </c>
      <c r="Q1" t="s">
        <v>95</v>
      </c>
      <c r="R1">
        <f>SUM(R7:R266)/260</f>
        <v>-0.00021148787357364073</v>
      </c>
      <c r="S1" t="s">
        <v>97</v>
      </c>
      <c r="T1" t="s">
        <v>98</v>
      </c>
      <c r="U1">
        <f>SUM(T7:T266)/260</f>
        <v>0.0004388409884191489</v>
      </c>
    </row>
    <row r="2" spans="8:21" ht="12.75">
      <c r="H2" t="s">
        <v>96</v>
      </c>
      <c r="I2">
        <f>SUM(J8:J267)/260</f>
        <v>0.0003618720567214172</v>
      </c>
      <c r="J2" t="s">
        <v>97</v>
      </c>
      <c r="Q2" t="s">
        <v>96</v>
      </c>
      <c r="R2">
        <f>SUM(S8:S267)/260</f>
        <v>0.0011983580838521503</v>
      </c>
      <c r="S2" t="s">
        <v>97</v>
      </c>
      <c r="T2" t="s">
        <v>99</v>
      </c>
      <c r="U2">
        <f>+U1/I2</f>
        <v>1.2126965325675458</v>
      </c>
    </row>
    <row r="3" ht="12.75">
      <c r="T3" t="s">
        <v>97</v>
      </c>
    </row>
    <row r="4" ht="12.75">
      <c r="T4" t="s">
        <v>97</v>
      </c>
    </row>
    <row r="5" spans="2:17" ht="12.7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94</v>
      </c>
      <c r="K5" t="s">
        <v>0</v>
      </c>
      <c r="L5" t="s">
        <v>1</v>
      </c>
      <c r="M5" t="s">
        <v>2</v>
      </c>
      <c r="N5" t="s">
        <v>3</v>
      </c>
      <c r="O5" t="s">
        <v>4</v>
      </c>
      <c r="P5" t="s">
        <v>5</v>
      </c>
      <c r="Q5" t="s">
        <v>94</v>
      </c>
    </row>
    <row r="6" spans="1:17" ht="12.75">
      <c r="A6">
        <v>1</v>
      </c>
      <c r="B6" t="s">
        <v>93</v>
      </c>
      <c r="C6">
        <v>1148.08</v>
      </c>
      <c r="D6">
        <v>1176.55</v>
      </c>
      <c r="E6">
        <v>1136.23</v>
      </c>
      <c r="F6">
        <v>1172.51</v>
      </c>
      <c r="G6">
        <v>1360966656</v>
      </c>
      <c r="H6">
        <v>1172.51</v>
      </c>
      <c r="K6" t="s">
        <v>93</v>
      </c>
      <c r="L6">
        <v>120.6</v>
      </c>
      <c r="M6">
        <v>125.6</v>
      </c>
      <c r="N6">
        <v>119.8</v>
      </c>
      <c r="O6">
        <v>125.6</v>
      </c>
      <c r="P6">
        <v>7963233</v>
      </c>
      <c r="Q6">
        <v>120.04</v>
      </c>
    </row>
    <row r="7" spans="1:20" ht="12.75">
      <c r="A7">
        <f>+A6+1</f>
        <v>2</v>
      </c>
      <c r="B7" t="s">
        <v>92</v>
      </c>
      <c r="C7">
        <v>1172.51</v>
      </c>
      <c r="D7">
        <v>1176.97</v>
      </c>
      <c r="E7">
        <v>1145.45</v>
      </c>
      <c r="F7">
        <v>1145.6</v>
      </c>
      <c r="G7">
        <v>1306000025</v>
      </c>
      <c r="H7">
        <v>1145.6</v>
      </c>
      <c r="I7">
        <f>+H7/H6-1</f>
        <v>-0.02295076374615146</v>
      </c>
      <c r="J7">
        <f>(+I7-$I$1)^2</f>
        <v>0.000569561424378248</v>
      </c>
      <c r="K7" t="s">
        <v>92</v>
      </c>
      <c r="L7">
        <v>125</v>
      </c>
      <c r="M7">
        <v>126.39</v>
      </c>
      <c r="N7">
        <v>120.28</v>
      </c>
      <c r="O7">
        <v>120.31</v>
      </c>
      <c r="P7">
        <v>6363080</v>
      </c>
      <c r="Q7">
        <v>114.98</v>
      </c>
      <c r="R7">
        <f>+Q7/Q6-1</f>
        <v>-0.04215261579473506</v>
      </c>
      <c r="S7">
        <f>(+R7-$I$1)^2</f>
        <v>0.001854795610853504</v>
      </c>
      <c r="T7">
        <f>+(I7-$I$1)*(R7-$R$1)</f>
        <v>0.0010009454033022183</v>
      </c>
    </row>
    <row r="8" spans="1:20" ht="12.75">
      <c r="A8">
        <f aca="true" t="shared" si="0" ref="A8:A71">+A7+1</f>
        <v>3</v>
      </c>
      <c r="B8" t="s">
        <v>91</v>
      </c>
      <c r="C8">
        <v>1145.6</v>
      </c>
      <c r="D8">
        <v>1148.81</v>
      </c>
      <c r="E8">
        <v>1124.45</v>
      </c>
      <c r="F8">
        <v>1127.58</v>
      </c>
      <c r="G8">
        <v>1373839974</v>
      </c>
      <c r="H8">
        <v>1127.58</v>
      </c>
      <c r="I8">
        <f aca="true" t="shared" si="1" ref="I8:I71">+H8/H7-1</f>
        <v>-0.015729748603351967</v>
      </c>
      <c r="J8">
        <f aca="true" t="shared" si="2" ref="J8:J71">(+I8-$I$1)^2</f>
        <v>0.00027703841176355946</v>
      </c>
      <c r="K8" t="s">
        <v>91</v>
      </c>
      <c r="L8">
        <v>120</v>
      </c>
      <c r="M8">
        <v>120.55</v>
      </c>
      <c r="N8">
        <v>112.81</v>
      </c>
      <c r="O8">
        <v>114.25</v>
      </c>
      <c r="P8">
        <v>10126960</v>
      </c>
      <c r="Q8">
        <v>109.19</v>
      </c>
      <c r="R8">
        <f aca="true" t="shared" si="3" ref="R8:R71">+Q8/Q7-1</f>
        <v>-0.05035658375369634</v>
      </c>
      <c r="S8">
        <f aca="true" t="shared" si="4" ref="S8:S71">(+R8-$I$1)^2</f>
        <v>0.0026287468247938105</v>
      </c>
      <c r="T8">
        <f aca="true" t="shared" si="5" ref="T8:T71">+(I8-$I$1)*(R8-$R$1)</f>
        <v>0.0008346385894897467</v>
      </c>
    </row>
    <row r="9" spans="1:20" ht="12.75">
      <c r="A9">
        <f t="shared" si="0"/>
        <v>4</v>
      </c>
      <c r="B9" t="s">
        <v>90</v>
      </c>
      <c r="C9">
        <v>1127.58</v>
      </c>
      <c r="D9">
        <v>1139.5</v>
      </c>
      <c r="E9">
        <v>1117.43</v>
      </c>
      <c r="F9">
        <v>1133.28</v>
      </c>
      <c r="G9">
        <v>1422175008</v>
      </c>
      <c r="H9">
        <v>1133.28</v>
      </c>
      <c r="I9">
        <f t="shared" si="1"/>
        <v>0.005055073697653345</v>
      </c>
      <c r="J9">
        <f t="shared" si="2"/>
        <v>1.7142509668431234E-05</v>
      </c>
      <c r="K9" t="s">
        <v>90</v>
      </c>
      <c r="L9">
        <v>114.25</v>
      </c>
      <c r="M9">
        <v>114.26</v>
      </c>
      <c r="N9">
        <v>107</v>
      </c>
      <c r="O9">
        <v>109.28</v>
      </c>
      <c r="P9">
        <v>9507600</v>
      </c>
      <c r="Q9">
        <v>104.44</v>
      </c>
      <c r="R9">
        <f t="shared" si="3"/>
        <v>-0.04350215221174103</v>
      </c>
      <c r="S9">
        <f t="shared" si="4"/>
        <v>0.0019728587416880383</v>
      </c>
      <c r="T9">
        <f t="shared" si="5"/>
        <v>-0.00017923856245348507</v>
      </c>
    </row>
    <row r="10" spans="1:20" ht="12.75">
      <c r="A10">
        <f t="shared" si="0"/>
        <v>5</v>
      </c>
      <c r="B10" t="s">
        <v>89</v>
      </c>
      <c r="C10">
        <v>1133.28</v>
      </c>
      <c r="D10">
        <v>1138.63</v>
      </c>
      <c r="E10">
        <v>1081.66</v>
      </c>
      <c r="F10">
        <v>1122.2</v>
      </c>
      <c r="G10">
        <v>1588519987</v>
      </c>
      <c r="H10">
        <v>1122.2</v>
      </c>
      <c r="I10">
        <f t="shared" si="1"/>
        <v>-0.00977693067909069</v>
      </c>
      <c r="J10">
        <f t="shared" si="2"/>
        <v>0.00011431144349661896</v>
      </c>
      <c r="K10" t="s">
        <v>89</v>
      </c>
      <c r="L10">
        <v>109.5</v>
      </c>
      <c r="M10">
        <v>110.21</v>
      </c>
      <c r="N10">
        <v>101</v>
      </c>
      <c r="O10">
        <v>108</v>
      </c>
      <c r="P10">
        <v>11198420</v>
      </c>
      <c r="Q10">
        <v>103.22</v>
      </c>
      <c r="R10">
        <f t="shared" si="3"/>
        <v>-0.011681348142474124</v>
      </c>
      <c r="S10">
        <f t="shared" si="4"/>
        <v>0.0001586609906757941</v>
      </c>
      <c r="T10">
        <f t="shared" si="5"/>
        <v>0.00012263176575199943</v>
      </c>
    </row>
    <row r="11" spans="1:20" ht="12.75">
      <c r="A11">
        <f t="shared" si="0"/>
        <v>6</v>
      </c>
      <c r="B11" s="1">
        <v>37291</v>
      </c>
      <c r="C11">
        <v>1122.2</v>
      </c>
      <c r="D11">
        <v>1122.2</v>
      </c>
      <c r="E11">
        <v>1077.78</v>
      </c>
      <c r="F11">
        <v>1096.22</v>
      </c>
      <c r="G11">
        <v>1539040000</v>
      </c>
      <c r="H11">
        <v>1096.22</v>
      </c>
      <c r="I11">
        <f t="shared" si="1"/>
        <v>-0.023150953484227466</v>
      </c>
      <c r="J11">
        <f t="shared" si="2"/>
        <v>0.0005791567511120857</v>
      </c>
      <c r="K11" s="1">
        <v>37291</v>
      </c>
      <c r="L11">
        <v>108</v>
      </c>
      <c r="M11">
        <v>108.5</v>
      </c>
      <c r="N11">
        <v>102.61</v>
      </c>
      <c r="O11">
        <v>104.99</v>
      </c>
      <c r="P11">
        <v>7120520</v>
      </c>
      <c r="Q11">
        <v>100.47</v>
      </c>
      <c r="R11">
        <f t="shared" si="3"/>
        <v>-0.026642123619453617</v>
      </c>
      <c r="S11">
        <f t="shared" si="4"/>
        <v>0.0007593797572123292</v>
      </c>
      <c r="T11">
        <f t="shared" si="5"/>
        <v>0.0006360711107195151</v>
      </c>
    </row>
    <row r="12" spans="1:20" ht="12.75">
      <c r="A12">
        <f t="shared" si="0"/>
        <v>7</v>
      </c>
      <c r="B12" s="1">
        <v>37298</v>
      </c>
      <c r="C12">
        <v>1096.22</v>
      </c>
      <c r="D12">
        <v>1124.72</v>
      </c>
      <c r="E12">
        <v>1094.68</v>
      </c>
      <c r="F12">
        <v>1104.18</v>
      </c>
      <c r="G12">
        <v>1220240000</v>
      </c>
      <c r="H12">
        <v>1104.18</v>
      </c>
      <c r="I12">
        <f t="shared" si="1"/>
        <v>0.007261316159165254</v>
      </c>
      <c r="J12">
        <f t="shared" si="2"/>
        <v>4.02792535708583E-05</v>
      </c>
      <c r="K12" s="1">
        <v>37298</v>
      </c>
      <c r="L12">
        <v>105</v>
      </c>
      <c r="M12">
        <v>109.15</v>
      </c>
      <c r="N12">
        <v>101.7</v>
      </c>
      <c r="O12">
        <v>102.89</v>
      </c>
      <c r="P12">
        <v>7987900</v>
      </c>
      <c r="Q12">
        <v>98.46</v>
      </c>
      <c r="R12">
        <f t="shared" si="3"/>
        <v>-0.020005971931919997</v>
      </c>
      <c r="S12">
        <f t="shared" si="4"/>
        <v>0.000437675447285045</v>
      </c>
      <c r="T12">
        <f t="shared" si="5"/>
        <v>-0.0001256275509040246</v>
      </c>
    </row>
    <row r="13" spans="1:20" ht="12.75">
      <c r="A13">
        <f t="shared" si="0"/>
        <v>8</v>
      </c>
      <c r="B13" s="1">
        <v>37306</v>
      </c>
      <c r="C13">
        <v>1104.18</v>
      </c>
      <c r="D13">
        <v>1104.18</v>
      </c>
      <c r="E13">
        <v>1074.36</v>
      </c>
      <c r="F13">
        <v>1089.84</v>
      </c>
      <c r="G13">
        <v>1355350016</v>
      </c>
      <c r="H13">
        <v>1089.84</v>
      </c>
      <c r="I13">
        <f t="shared" si="1"/>
        <v>-0.012987012987013102</v>
      </c>
      <c r="J13">
        <f t="shared" si="2"/>
        <v>0.0001932582440829187</v>
      </c>
      <c r="K13" s="1">
        <v>37306</v>
      </c>
      <c r="L13">
        <v>101.5</v>
      </c>
      <c r="M13">
        <v>101.8</v>
      </c>
      <c r="N13">
        <v>95.76</v>
      </c>
      <c r="O13">
        <v>98.45</v>
      </c>
      <c r="P13">
        <v>12131100</v>
      </c>
      <c r="Q13">
        <v>94.21</v>
      </c>
      <c r="R13">
        <f t="shared" si="3"/>
        <v>-0.04316473694901479</v>
      </c>
      <c r="S13">
        <f t="shared" si="4"/>
        <v>0.0019429987279795935</v>
      </c>
      <c r="T13">
        <f t="shared" si="5"/>
        <v>0.000597124698507186</v>
      </c>
    </row>
    <row r="14" spans="1:20" ht="12.75">
      <c r="A14">
        <f t="shared" si="0"/>
        <v>9</v>
      </c>
      <c r="B14" s="1">
        <v>37312</v>
      </c>
      <c r="C14">
        <v>1089.84</v>
      </c>
      <c r="D14">
        <v>1131.79</v>
      </c>
      <c r="E14">
        <v>1089.84</v>
      </c>
      <c r="F14">
        <v>1131.78</v>
      </c>
      <c r="G14">
        <v>1383819955</v>
      </c>
      <c r="H14">
        <v>1131.78</v>
      </c>
      <c r="I14">
        <f t="shared" si="1"/>
        <v>0.03848271305879769</v>
      </c>
      <c r="J14">
        <f t="shared" si="2"/>
        <v>0.0014113539294025065</v>
      </c>
      <c r="K14" s="1">
        <v>37312</v>
      </c>
      <c r="L14">
        <v>98.45</v>
      </c>
      <c r="M14">
        <v>103.1</v>
      </c>
      <c r="N14">
        <v>95.99</v>
      </c>
      <c r="O14">
        <v>103.02</v>
      </c>
      <c r="P14">
        <v>10389580</v>
      </c>
      <c r="Q14">
        <v>98.59</v>
      </c>
      <c r="R14">
        <f t="shared" si="3"/>
        <v>0.04649187984290415</v>
      </c>
      <c r="S14">
        <f t="shared" si="4"/>
        <v>0.0020772772893866763</v>
      </c>
      <c r="T14">
        <f t="shared" si="5"/>
        <v>0.0017545516866215975</v>
      </c>
    </row>
    <row r="15" spans="1:20" ht="12.75">
      <c r="A15">
        <f t="shared" si="0"/>
        <v>10</v>
      </c>
      <c r="B15" s="1">
        <v>37319</v>
      </c>
      <c r="C15">
        <v>1131.78</v>
      </c>
      <c r="D15">
        <v>1172.76</v>
      </c>
      <c r="E15">
        <v>1130.93</v>
      </c>
      <c r="F15">
        <v>1164.31</v>
      </c>
      <c r="G15">
        <v>1522860006</v>
      </c>
      <c r="H15">
        <v>1164.31</v>
      </c>
      <c r="I15">
        <f t="shared" si="1"/>
        <v>0.028742335082790005</v>
      </c>
      <c r="J15">
        <f t="shared" si="2"/>
        <v>0.0007743760330032697</v>
      </c>
      <c r="K15" s="1">
        <v>37319</v>
      </c>
      <c r="L15">
        <v>103.35</v>
      </c>
      <c r="M15">
        <v>107.5</v>
      </c>
      <c r="N15">
        <v>103.13</v>
      </c>
      <c r="O15">
        <v>105.09</v>
      </c>
      <c r="P15">
        <v>9543100</v>
      </c>
      <c r="Q15">
        <v>100.57</v>
      </c>
      <c r="R15">
        <f t="shared" si="3"/>
        <v>0.020083172735571475</v>
      </c>
      <c r="S15">
        <f t="shared" si="4"/>
        <v>0.0003674294919730945</v>
      </c>
      <c r="T15">
        <f t="shared" si="5"/>
        <v>0.0005647519569217422</v>
      </c>
    </row>
    <row r="16" spans="1:20" ht="12.75">
      <c r="A16">
        <f t="shared" si="0"/>
        <v>11</v>
      </c>
      <c r="B16" s="1">
        <v>37326</v>
      </c>
      <c r="C16">
        <v>1164.31</v>
      </c>
      <c r="D16">
        <v>1173.03</v>
      </c>
      <c r="E16">
        <v>1151.01</v>
      </c>
      <c r="F16">
        <v>1166.16</v>
      </c>
      <c r="G16">
        <v>1314260019</v>
      </c>
      <c r="H16">
        <v>1166.16</v>
      </c>
      <c r="I16">
        <f t="shared" si="1"/>
        <v>0.0015889239120165932</v>
      </c>
      <c r="J16">
        <f t="shared" si="2"/>
        <v>4.5454780914841955E-07</v>
      </c>
      <c r="K16" s="1">
        <v>37326</v>
      </c>
      <c r="L16">
        <v>104.35</v>
      </c>
      <c r="M16">
        <v>108.85</v>
      </c>
      <c r="N16">
        <v>103.6</v>
      </c>
      <c r="O16">
        <v>106.79</v>
      </c>
      <c r="P16">
        <v>8461440</v>
      </c>
      <c r="Q16">
        <v>102.19</v>
      </c>
      <c r="R16">
        <f t="shared" si="3"/>
        <v>0.016108183354877292</v>
      </c>
      <c r="S16">
        <f t="shared" si="4"/>
        <v>0.00023084125872472296</v>
      </c>
      <c r="T16">
        <f t="shared" si="5"/>
        <v>1.1002748595371144E-05</v>
      </c>
    </row>
    <row r="17" spans="1:20" ht="12.75">
      <c r="A17">
        <f t="shared" si="0"/>
        <v>12</v>
      </c>
      <c r="B17" s="1">
        <v>37333</v>
      </c>
      <c r="C17">
        <v>1166.16</v>
      </c>
      <c r="D17">
        <v>1173.94</v>
      </c>
      <c r="E17">
        <v>1139.48</v>
      </c>
      <c r="F17">
        <v>1148.7</v>
      </c>
      <c r="G17">
        <v>1262380006</v>
      </c>
      <c r="H17">
        <v>1148.7</v>
      </c>
      <c r="I17">
        <f t="shared" si="1"/>
        <v>-0.014972216505453773</v>
      </c>
      <c r="J17">
        <f t="shared" si="2"/>
        <v>0.00025239482471420895</v>
      </c>
      <c r="K17" s="1">
        <v>37333</v>
      </c>
      <c r="L17">
        <v>107.1</v>
      </c>
      <c r="M17">
        <v>108.64</v>
      </c>
      <c r="N17">
        <v>104.7</v>
      </c>
      <c r="O17">
        <v>105.6</v>
      </c>
      <c r="P17">
        <v>5076220</v>
      </c>
      <c r="Q17">
        <v>101.06</v>
      </c>
      <c r="R17">
        <f t="shared" si="3"/>
        <v>-0.011057833447499665</v>
      </c>
      <c r="S17">
        <f t="shared" si="4"/>
        <v>0.00014334209120685183</v>
      </c>
      <c r="T17">
        <f t="shared" si="5"/>
        <v>0.00017231522843194315</v>
      </c>
    </row>
    <row r="18" spans="1:20" ht="12.75">
      <c r="A18">
        <f t="shared" si="0"/>
        <v>13</v>
      </c>
      <c r="B18" s="1">
        <v>37340</v>
      </c>
      <c r="C18">
        <v>1148.7</v>
      </c>
      <c r="D18">
        <v>1154.45</v>
      </c>
      <c r="E18">
        <v>1131.61</v>
      </c>
      <c r="F18">
        <v>1147.39</v>
      </c>
      <c r="G18">
        <v>1152300000</v>
      </c>
      <c r="H18">
        <v>1147.39</v>
      </c>
      <c r="I18">
        <f t="shared" si="1"/>
        <v>-0.001140419604770515</v>
      </c>
      <c r="J18">
        <f t="shared" si="2"/>
        <v>4.223608262452884E-06</v>
      </c>
      <c r="K18" s="1">
        <v>37340</v>
      </c>
      <c r="L18">
        <v>105.8</v>
      </c>
      <c r="M18">
        <v>106.66</v>
      </c>
      <c r="N18">
        <v>102.3</v>
      </c>
      <c r="O18">
        <v>104</v>
      </c>
      <c r="P18">
        <v>6342950</v>
      </c>
      <c r="Q18">
        <v>99.52</v>
      </c>
      <c r="R18">
        <f t="shared" si="3"/>
        <v>-0.015238472194735841</v>
      </c>
      <c r="S18">
        <f t="shared" si="4"/>
        <v>0.0002609256924925164</v>
      </c>
      <c r="T18">
        <f t="shared" si="5"/>
        <v>3.088258523086972E-05</v>
      </c>
    </row>
    <row r="19" spans="1:20" ht="12.75">
      <c r="A19">
        <f t="shared" si="0"/>
        <v>14</v>
      </c>
      <c r="B19" t="s">
        <v>88</v>
      </c>
      <c r="C19">
        <v>1147.39</v>
      </c>
      <c r="D19">
        <v>1147.84</v>
      </c>
      <c r="E19">
        <v>1119.49</v>
      </c>
      <c r="F19">
        <v>1122.73</v>
      </c>
      <c r="G19">
        <v>1168260019</v>
      </c>
      <c r="H19">
        <v>1122.73</v>
      </c>
      <c r="I19">
        <f t="shared" si="1"/>
        <v>-0.02149225633829832</v>
      </c>
      <c r="J19">
        <f t="shared" si="2"/>
        <v>0.0005020726918466261</v>
      </c>
      <c r="K19" t="s">
        <v>88</v>
      </c>
      <c r="L19">
        <v>104</v>
      </c>
      <c r="M19">
        <v>104</v>
      </c>
      <c r="N19">
        <v>97.25</v>
      </c>
      <c r="O19">
        <v>97.25</v>
      </c>
      <c r="P19">
        <v>7269720</v>
      </c>
      <c r="Q19">
        <v>93.07</v>
      </c>
      <c r="R19">
        <f t="shared" si="3"/>
        <v>-0.06481109324758849</v>
      </c>
      <c r="S19">
        <f t="shared" si="4"/>
        <v>0.004319882829834059</v>
      </c>
      <c r="T19">
        <f t="shared" si="5"/>
        <v>0.0014474819778735124</v>
      </c>
    </row>
    <row r="20" spans="1:20" ht="12.75">
      <c r="A20">
        <f t="shared" si="0"/>
        <v>15</v>
      </c>
      <c r="B20" t="s">
        <v>87</v>
      </c>
      <c r="C20">
        <v>1122.73</v>
      </c>
      <c r="D20">
        <v>1131.76</v>
      </c>
      <c r="E20">
        <v>1102.42</v>
      </c>
      <c r="F20">
        <v>1111.01</v>
      </c>
      <c r="G20">
        <v>1313259980</v>
      </c>
      <c r="H20">
        <v>1111.01</v>
      </c>
      <c r="I20">
        <f t="shared" si="1"/>
        <v>-0.010438841039252522</v>
      </c>
      <c r="J20">
        <f t="shared" si="2"/>
        <v>0.00012890340057415437</v>
      </c>
      <c r="K20" t="s">
        <v>87</v>
      </c>
      <c r="L20">
        <v>87.5</v>
      </c>
      <c r="M20">
        <v>89.95</v>
      </c>
      <c r="N20">
        <v>83.34</v>
      </c>
      <c r="O20">
        <v>85.6</v>
      </c>
      <c r="P20">
        <v>22179560</v>
      </c>
      <c r="Q20">
        <v>81.92</v>
      </c>
      <c r="R20">
        <f t="shared" si="3"/>
        <v>-0.11980229934457931</v>
      </c>
      <c r="S20">
        <f t="shared" si="4"/>
        <v>0.01457259931554309</v>
      </c>
      <c r="T20">
        <f t="shared" si="5"/>
        <v>0.0013577818532275435</v>
      </c>
    </row>
    <row r="21" spans="1:20" ht="12.75">
      <c r="A21">
        <f t="shared" si="0"/>
        <v>16</v>
      </c>
      <c r="B21" t="s">
        <v>86</v>
      </c>
      <c r="C21">
        <v>1111.01</v>
      </c>
      <c r="D21">
        <v>1133</v>
      </c>
      <c r="E21">
        <v>1099.41</v>
      </c>
      <c r="F21">
        <v>1125.17</v>
      </c>
      <c r="G21">
        <v>1276579968</v>
      </c>
      <c r="H21">
        <v>1125.17</v>
      </c>
      <c r="I21">
        <f t="shared" si="1"/>
        <v>0.012745159809542717</v>
      </c>
      <c r="J21">
        <f t="shared" si="2"/>
        <v>0.0001399592515882787</v>
      </c>
      <c r="K21" t="s">
        <v>86</v>
      </c>
      <c r="L21">
        <v>86.5</v>
      </c>
      <c r="M21">
        <v>90.03</v>
      </c>
      <c r="N21">
        <v>84</v>
      </c>
      <c r="O21">
        <v>89</v>
      </c>
      <c r="P21">
        <v>10372180</v>
      </c>
      <c r="Q21">
        <v>85.17</v>
      </c>
      <c r="R21">
        <f t="shared" si="3"/>
        <v>0.0396728515625</v>
      </c>
      <c r="S21">
        <f t="shared" si="4"/>
        <v>0.0015021925836701177</v>
      </c>
      <c r="T21">
        <f t="shared" si="5"/>
        <v>0.00047184918517483243</v>
      </c>
    </row>
    <row r="22" spans="1:20" ht="12.75">
      <c r="A22">
        <f t="shared" si="0"/>
        <v>17</v>
      </c>
      <c r="B22" t="s">
        <v>85</v>
      </c>
      <c r="C22">
        <v>1125.17</v>
      </c>
      <c r="D22">
        <v>1125.17</v>
      </c>
      <c r="E22">
        <v>1076.31</v>
      </c>
      <c r="F22">
        <v>1076.32</v>
      </c>
      <c r="G22">
        <v>1367020006</v>
      </c>
      <c r="H22">
        <v>1076.32</v>
      </c>
      <c r="I22">
        <f t="shared" si="1"/>
        <v>-0.04341566163335331</v>
      </c>
      <c r="J22">
        <f t="shared" si="2"/>
        <v>0.0019651829399742206</v>
      </c>
      <c r="K22" t="s">
        <v>85</v>
      </c>
      <c r="L22">
        <v>88.95</v>
      </c>
      <c r="M22">
        <v>89.08</v>
      </c>
      <c r="N22">
        <v>84.7</v>
      </c>
      <c r="O22">
        <v>84.71</v>
      </c>
      <c r="P22">
        <v>6395300</v>
      </c>
      <c r="Q22">
        <v>81.06</v>
      </c>
      <c r="R22">
        <f t="shared" si="3"/>
        <v>-0.0482564283198309</v>
      </c>
      <c r="S22">
        <f t="shared" si="4"/>
        <v>0.0024178020536060993</v>
      </c>
      <c r="T22">
        <f t="shared" si="5"/>
        <v>0.0021298506561979245</v>
      </c>
    </row>
    <row r="23" spans="1:20" ht="12.75">
      <c r="A23">
        <f t="shared" si="0"/>
        <v>18</v>
      </c>
      <c r="B23" t="s">
        <v>84</v>
      </c>
      <c r="C23">
        <v>1076.32</v>
      </c>
      <c r="D23">
        <v>1091.42</v>
      </c>
      <c r="E23">
        <v>1063.46</v>
      </c>
      <c r="F23">
        <v>1073.43</v>
      </c>
      <c r="G23">
        <v>1408640000</v>
      </c>
      <c r="H23">
        <v>1073.43</v>
      </c>
      <c r="I23">
        <f t="shared" si="1"/>
        <v>-0.0026850750706108872</v>
      </c>
      <c r="J23">
        <f t="shared" si="2"/>
        <v>1.2958541133469995E-05</v>
      </c>
      <c r="K23" t="s">
        <v>84</v>
      </c>
      <c r="L23">
        <v>84.71</v>
      </c>
      <c r="M23">
        <v>85.23</v>
      </c>
      <c r="N23">
        <v>81.11</v>
      </c>
      <c r="O23">
        <v>81.78</v>
      </c>
      <c r="P23">
        <v>8572500</v>
      </c>
      <c r="Q23">
        <v>78.26</v>
      </c>
      <c r="R23">
        <f t="shared" si="3"/>
        <v>-0.03454231433506039</v>
      </c>
      <c r="S23">
        <f t="shared" si="4"/>
        <v>0.001257201447176535</v>
      </c>
      <c r="T23">
        <f t="shared" si="5"/>
        <v>0.0001235840189414629</v>
      </c>
    </row>
    <row r="24" spans="1:20" ht="12.75">
      <c r="A24">
        <f t="shared" si="0"/>
        <v>19</v>
      </c>
      <c r="B24" s="1">
        <v>37382</v>
      </c>
      <c r="C24">
        <v>1073.43</v>
      </c>
      <c r="D24">
        <v>1088.92</v>
      </c>
      <c r="E24">
        <v>1048.96</v>
      </c>
      <c r="F24">
        <v>1054.99</v>
      </c>
      <c r="G24">
        <v>1260839987</v>
      </c>
      <c r="H24">
        <v>1054.99</v>
      </c>
      <c r="I24">
        <f t="shared" si="1"/>
        <v>-0.01717857708467252</v>
      </c>
      <c r="J24">
        <f t="shared" si="2"/>
        <v>0.0003273674827440848</v>
      </c>
      <c r="K24" s="1">
        <v>37382</v>
      </c>
      <c r="L24">
        <v>81.7</v>
      </c>
      <c r="M24">
        <v>83</v>
      </c>
      <c r="N24">
        <v>75.92</v>
      </c>
      <c r="O24">
        <v>79.68</v>
      </c>
      <c r="P24">
        <v>12272640</v>
      </c>
      <c r="Q24">
        <v>76.4</v>
      </c>
      <c r="R24">
        <f t="shared" si="3"/>
        <v>-0.023766930743674974</v>
      </c>
      <c r="S24">
        <f t="shared" si="4"/>
        <v>0.0006091839971329925</v>
      </c>
      <c r="T24">
        <f t="shared" si="5"/>
        <v>0.00042619568006585805</v>
      </c>
    </row>
    <row r="25" spans="1:20" ht="12.75">
      <c r="A25">
        <f t="shared" si="0"/>
        <v>20</v>
      </c>
      <c r="B25" s="1">
        <v>37389</v>
      </c>
      <c r="C25">
        <v>1054.99</v>
      </c>
      <c r="D25">
        <v>1106.59</v>
      </c>
      <c r="E25">
        <v>1053.9</v>
      </c>
      <c r="F25">
        <v>1106.59</v>
      </c>
      <c r="G25">
        <v>1290860006</v>
      </c>
      <c r="H25">
        <v>1106.59</v>
      </c>
      <c r="I25">
        <f t="shared" si="1"/>
        <v>0.04891041621247583</v>
      </c>
      <c r="J25">
        <f t="shared" si="2"/>
        <v>0.002303586633819908</v>
      </c>
      <c r="K25" s="1">
        <v>37389</v>
      </c>
      <c r="L25">
        <v>80.25</v>
      </c>
      <c r="M25">
        <v>86.49</v>
      </c>
      <c r="N25">
        <v>79.5</v>
      </c>
      <c r="O25">
        <v>85.69</v>
      </c>
      <c r="P25">
        <v>7469540</v>
      </c>
      <c r="Q25">
        <v>82.16</v>
      </c>
      <c r="R25">
        <f t="shared" si="3"/>
        <v>0.07539267015706796</v>
      </c>
      <c r="S25">
        <f t="shared" si="4"/>
        <v>0.005546964716503319</v>
      </c>
      <c r="T25">
        <f t="shared" si="5"/>
        <v>0.003628674027096962</v>
      </c>
    </row>
    <row r="26" spans="1:20" ht="12.75">
      <c r="A26">
        <f t="shared" si="0"/>
        <v>21</v>
      </c>
      <c r="B26" s="1">
        <v>37396</v>
      </c>
      <c r="C26">
        <v>1106.59</v>
      </c>
      <c r="D26">
        <v>1106.59</v>
      </c>
      <c r="E26">
        <v>1075.64</v>
      </c>
      <c r="F26">
        <v>1083.82</v>
      </c>
      <c r="G26">
        <v>1080979993</v>
      </c>
      <c r="H26">
        <v>1083.82</v>
      </c>
      <c r="I26">
        <f t="shared" si="1"/>
        <v>-0.020576726700946124</v>
      </c>
      <c r="J26">
        <f t="shared" si="2"/>
        <v>0.0004618823803036298</v>
      </c>
      <c r="K26" s="1">
        <v>37396</v>
      </c>
      <c r="L26">
        <v>85.45</v>
      </c>
      <c r="M26">
        <v>85.46</v>
      </c>
      <c r="N26">
        <v>82.52</v>
      </c>
      <c r="O26">
        <v>83.1</v>
      </c>
      <c r="P26">
        <v>5002520</v>
      </c>
      <c r="Q26">
        <v>79.68</v>
      </c>
      <c r="R26">
        <f t="shared" si="3"/>
        <v>-0.030185004868549026</v>
      </c>
      <c r="S26">
        <f t="shared" si="4"/>
        <v>0.0009671930301656413</v>
      </c>
      <c r="T26">
        <f t="shared" si="5"/>
        <v>0.0006441743119764766</v>
      </c>
    </row>
    <row r="27" spans="1:20" ht="12.75">
      <c r="A27">
        <f t="shared" si="0"/>
        <v>22</v>
      </c>
      <c r="B27" s="1">
        <v>37404</v>
      </c>
      <c r="C27">
        <v>1083.82</v>
      </c>
      <c r="D27">
        <v>1085.98</v>
      </c>
      <c r="E27">
        <v>1054.26</v>
      </c>
      <c r="F27">
        <v>1067.14</v>
      </c>
      <c r="G27">
        <v>1160549952</v>
      </c>
      <c r="H27">
        <v>1067.14</v>
      </c>
      <c r="I27">
        <f t="shared" si="1"/>
        <v>-0.015390009411156647</v>
      </c>
      <c r="J27">
        <f t="shared" si="2"/>
        <v>0.0002658442762815601</v>
      </c>
      <c r="K27" s="1">
        <v>37404</v>
      </c>
      <c r="L27">
        <v>82.8</v>
      </c>
      <c r="M27">
        <v>83.11</v>
      </c>
      <c r="N27">
        <v>80.22</v>
      </c>
      <c r="O27">
        <v>80.45</v>
      </c>
      <c r="P27">
        <v>5392975</v>
      </c>
      <c r="Q27">
        <v>77.14</v>
      </c>
      <c r="R27">
        <f t="shared" si="3"/>
        <v>-0.031877510040160706</v>
      </c>
      <c r="S27">
        <f t="shared" si="4"/>
        <v>0.0010753305020698265</v>
      </c>
      <c r="T27">
        <f t="shared" si="5"/>
        <v>0.0005163059958913577</v>
      </c>
    </row>
    <row r="28" spans="1:20" ht="12.75">
      <c r="A28">
        <f t="shared" si="0"/>
        <v>23</v>
      </c>
      <c r="B28" s="1">
        <v>37410</v>
      </c>
      <c r="C28">
        <v>1067.14</v>
      </c>
      <c r="D28">
        <v>1070.74</v>
      </c>
      <c r="E28">
        <v>1012.49</v>
      </c>
      <c r="F28">
        <v>1027.53</v>
      </c>
      <c r="G28">
        <v>1406759987</v>
      </c>
      <c r="H28">
        <v>1027.53</v>
      </c>
      <c r="I28">
        <f t="shared" si="1"/>
        <v>-0.037117903930131146</v>
      </c>
      <c r="J28">
        <f t="shared" si="2"/>
        <v>0.0014464806582145612</v>
      </c>
      <c r="K28" s="1">
        <v>37410</v>
      </c>
      <c r="L28">
        <v>80.75</v>
      </c>
      <c r="M28">
        <v>80.95</v>
      </c>
      <c r="N28">
        <v>77</v>
      </c>
      <c r="O28">
        <v>78.3</v>
      </c>
      <c r="P28">
        <v>7535780</v>
      </c>
      <c r="Q28">
        <v>75.08</v>
      </c>
      <c r="R28">
        <f t="shared" si="3"/>
        <v>-0.026704692766398752</v>
      </c>
      <c r="S28">
        <f t="shared" si="4"/>
        <v>0.0007628320887942535</v>
      </c>
      <c r="T28">
        <f t="shared" si="5"/>
        <v>0.0010076061594154623</v>
      </c>
    </row>
    <row r="29" spans="1:20" ht="12.75">
      <c r="A29">
        <f t="shared" si="0"/>
        <v>24</v>
      </c>
      <c r="B29" s="1">
        <v>37417</v>
      </c>
      <c r="C29">
        <v>1027.53</v>
      </c>
      <c r="D29">
        <v>1039.04</v>
      </c>
      <c r="E29">
        <v>981.63</v>
      </c>
      <c r="F29">
        <v>1007.27</v>
      </c>
      <c r="G29">
        <v>1437763993</v>
      </c>
      <c r="H29">
        <v>1007.27</v>
      </c>
      <c r="I29">
        <f t="shared" si="1"/>
        <v>-0.019717185872918597</v>
      </c>
      <c r="J29">
        <f t="shared" si="2"/>
        <v>0.00042567563499337313</v>
      </c>
      <c r="K29" s="1">
        <v>37417</v>
      </c>
      <c r="L29">
        <v>77.75</v>
      </c>
      <c r="M29">
        <v>78.8</v>
      </c>
      <c r="N29">
        <v>73.25</v>
      </c>
      <c r="O29">
        <v>76.17</v>
      </c>
      <c r="P29">
        <v>9165380</v>
      </c>
      <c r="Q29">
        <v>73.04</v>
      </c>
      <c r="R29">
        <f t="shared" si="3"/>
        <v>-0.027171017581246515</v>
      </c>
      <c r="S29">
        <f t="shared" si="4"/>
        <v>0.0007888087848643908</v>
      </c>
      <c r="T29">
        <f t="shared" si="5"/>
        <v>0.0005562265414036963</v>
      </c>
    </row>
    <row r="30" spans="1:20" ht="12.75">
      <c r="A30">
        <f t="shared" si="0"/>
        <v>25</v>
      </c>
      <c r="B30" s="1">
        <v>37424</v>
      </c>
      <c r="C30">
        <v>1007.27</v>
      </c>
      <c r="D30">
        <v>1040.83</v>
      </c>
      <c r="E30">
        <v>985.65</v>
      </c>
      <c r="F30">
        <v>989.14</v>
      </c>
      <c r="G30">
        <v>1330540006</v>
      </c>
      <c r="H30">
        <v>989.14</v>
      </c>
      <c r="I30">
        <f t="shared" si="1"/>
        <v>-0.017999146207074546</v>
      </c>
      <c r="J30">
        <f t="shared" si="2"/>
        <v>0.00035773442202907387</v>
      </c>
      <c r="K30" s="1">
        <v>37424</v>
      </c>
      <c r="L30">
        <v>76.18</v>
      </c>
      <c r="M30">
        <v>77.75</v>
      </c>
      <c r="N30">
        <v>68.19</v>
      </c>
      <c r="O30">
        <v>68.75</v>
      </c>
      <c r="P30">
        <v>10226540</v>
      </c>
      <c r="Q30">
        <v>65.92</v>
      </c>
      <c r="R30">
        <f t="shared" si="3"/>
        <v>-0.09748083242059147</v>
      </c>
      <c r="S30">
        <f t="shared" si="4"/>
        <v>0.009681685189429272</v>
      </c>
      <c r="T30">
        <f t="shared" si="5"/>
        <v>0.0018397395928560478</v>
      </c>
    </row>
    <row r="31" spans="1:20" ht="12.75">
      <c r="A31">
        <f t="shared" si="0"/>
        <v>26</v>
      </c>
      <c r="B31" s="1">
        <v>37431</v>
      </c>
      <c r="C31">
        <v>989.14</v>
      </c>
      <c r="D31">
        <v>1005.88</v>
      </c>
      <c r="E31">
        <v>952.92</v>
      </c>
      <c r="F31">
        <v>989.82</v>
      </c>
      <c r="G31">
        <v>1821238016</v>
      </c>
      <c r="H31">
        <v>989.82</v>
      </c>
      <c r="I31">
        <f t="shared" si="1"/>
        <v>0.0006874658794508992</v>
      </c>
      <c r="J31">
        <f t="shared" si="2"/>
        <v>5.164548219673458E-08</v>
      </c>
      <c r="K31" s="1">
        <v>37431</v>
      </c>
      <c r="L31">
        <v>67.25</v>
      </c>
      <c r="M31">
        <v>73.62</v>
      </c>
      <c r="N31">
        <v>66.1</v>
      </c>
      <c r="O31">
        <v>72</v>
      </c>
      <c r="P31">
        <v>11268440</v>
      </c>
      <c r="Q31">
        <v>69.04</v>
      </c>
      <c r="R31">
        <f t="shared" si="3"/>
        <v>0.047330097087378675</v>
      </c>
      <c r="S31">
        <f t="shared" si="4"/>
        <v>0.0021543870163432083</v>
      </c>
      <c r="T31">
        <f t="shared" si="5"/>
        <v>-1.0804130584023284E-05</v>
      </c>
    </row>
    <row r="32" spans="1:20" ht="12.75">
      <c r="A32">
        <f t="shared" si="0"/>
        <v>27</v>
      </c>
      <c r="B32" s="1">
        <v>37438</v>
      </c>
      <c r="C32">
        <v>989.82</v>
      </c>
      <c r="D32">
        <v>994.46</v>
      </c>
      <c r="E32">
        <v>934.87</v>
      </c>
      <c r="F32">
        <v>989.03</v>
      </c>
      <c r="G32">
        <v>1368925040</v>
      </c>
      <c r="H32">
        <v>989.03</v>
      </c>
      <c r="I32">
        <f t="shared" si="1"/>
        <v>-0.0007981249116001399</v>
      </c>
      <c r="J32">
        <f t="shared" si="2"/>
        <v>2.9338455817121546E-06</v>
      </c>
      <c r="K32" s="1">
        <v>37438</v>
      </c>
      <c r="L32">
        <v>72.01</v>
      </c>
      <c r="M32">
        <v>73.9</v>
      </c>
      <c r="N32">
        <v>67.16</v>
      </c>
      <c r="O32">
        <v>73.5</v>
      </c>
      <c r="P32">
        <v>9445425</v>
      </c>
      <c r="Q32">
        <v>70.48</v>
      </c>
      <c r="R32">
        <f t="shared" si="3"/>
        <v>0.02085747392815751</v>
      </c>
      <c r="S32">
        <f t="shared" si="4"/>
        <v>0.0003977133423693482</v>
      </c>
      <c r="T32">
        <f t="shared" si="5"/>
        <v>-3.608791254367675E-05</v>
      </c>
    </row>
    <row r="33" spans="1:20" ht="12.75">
      <c r="A33">
        <f t="shared" si="0"/>
        <v>28</v>
      </c>
      <c r="B33" s="1">
        <v>37445</v>
      </c>
      <c r="C33">
        <v>989.03</v>
      </c>
      <c r="D33">
        <v>993.56</v>
      </c>
      <c r="E33">
        <v>900.94</v>
      </c>
      <c r="F33">
        <v>921.39</v>
      </c>
      <c r="G33">
        <v>1607615974</v>
      </c>
      <c r="H33">
        <v>921.39</v>
      </c>
      <c r="I33">
        <f t="shared" si="1"/>
        <v>-0.06839024094314627</v>
      </c>
      <c r="J33">
        <f t="shared" si="2"/>
        <v>0.004803177930596165</v>
      </c>
      <c r="K33" s="1">
        <v>37445</v>
      </c>
      <c r="L33">
        <v>73</v>
      </c>
      <c r="M33">
        <v>73.48</v>
      </c>
      <c r="N33">
        <v>67.55</v>
      </c>
      <c r="O33">
        <v>69.21</v>
      </c>
      <c r="P33">
        <v>10065140</v>
      </c>
      <c r="Q33">
        <v>66.36</v>
      </c>
      <c r="R33">
        <f t="shared" si="3"/>
        <v>-0.05845629965947796</v>
      </c>
      <c r="S33">
        <f t="shared" si="4"/>
        <v>0.0035249182489088563</v>
      </c>
      <c r="T33">
        <f t="shared" si="5"/>
        <v>0.004036654540120337</v>
      </c>
    </row>
    <row r="34" spans="1:20" ht="12.75">
      <c r="A34">
        <f t="shared" si="0"/>
        <v>29</v>
      </c>
      <c r="B34" s="1">
        <v>37452</v>
      </c>
      <c r="C34">
        <v>921.39</v>
      </c>
      <c r="D34">
        <v>926.52</v>
      </c>
      <c r="E34">
        <v>842.07</v>
      </c>
      <c r="F34">
        <v>847.75</v>
      </c>
      <c r="G34">
        <v>3993066906</v>
      </c>
      <c r="H34">
        <v>847.75</v>
      </c>
      <c r="I34">
        <f t="shared" si="1"/>
        <v>-0.07992272544742185</v>
      </c>
      <c r="J34">
        <f t="shared" si="2"/>
        <v>0.006534692958856395</v>
      </c>
      <c r="K34" s="1">
        <v>37452</v>
      </c>
      <c r="L34">
        <v>68.4</v>
      </c>
      <c r="M34">
        <v>74.2</v>
      </c>
      <c r="N34">
        <v>66.6</v>
      </c>
      <c r="O34">
        <v>72</v>
      </c>
      <c r="P34">
        <v>11873740</v>
      </c>
      <c r="Q34">
        <v>69.04</v>
      </c>
      <c r="R34">
        <f t="shared" si="3"/>
        <v>0.04038577456298986</v>
      </c>
      <c r="S34">
        <f t="shared" si="4"/>
        <v>0.0015579639664843803</v>
      </c>
      <c r="T34">
        <f t="shared" si="5"/>
        <v>-0.003281779081039479</v>
      </c>
    </row>
    <row r="35" spans="1:20" ht="12.75">
      <c r="A35">
        <f t="shared" si="0"/>
        <v>30</v>
      </c>
      <c r="B35" s="1">
        <v>37459</v>
      </c>
      <c r="C35">
        <v>847.76</v>
      </c>
      <c r="D35">
        <v>854.13</v>
      </c>
      <c r="E35">
        <v>775.68</v>
      </c>
      <c r="F35">
        <v>852.84</v>
      </c>
      <c r="G35">
        <v>3196081383</v>
      </c>
      <c r="H35">
        <v>852.84</v>
      </c>
      <c r="I35">
        <f t="shared" si="1"/>
        <v>0.006004128575641365</v>
      </c>
      <c r="J35">
        <f t="shared" si="2"/>
        <v>2.590205620458814E-05</v>
      </c>
      <c r="K35" s="1">
        <v>37459</v>
      </c>
      <c r="L35">
        <v>71.25</v>
      </c>
      <c r="M35">
        <v>72.19</v>
      </c>
      <c r="N35">
        <v>65.7</v>
      </c>
      <c r="O35">
        <v>66.4</v>
      </c>
      <c r="P35">
        <v>12800860</v>
      </c>
      <c r="Q35">
        <v>63.67</v>
      </c>
      <c r="R35">
        <f t="shared" si="3"/>
        <v>-0.07778099652375436</v>
      </c>
      <c r="S35">
        <f t="shared" si="4"/>
        <v>0.006193016161712358</v>
      </c>
      <c r="T35">
        <f t="shared" si="5"/>
        <v>-0.000394782743863928</v>
      </c>
    </row>
    <row r="36" spans="1:20" ht="12.75">
      <c r="A36">
        <f t="shared" si="0"/>
        <v>31</v>
      </c>
      <c r="B36" s="1">
        <v>37466</v>
      </c>
      <c r="C36">
        <v>852.84</v>
      </c>
      <c r="D36">
        <v>911.64</v>
      </c>
      <c r="E36">
        <v>852.84</v>
      </c>
      <c r="F36">
        <v>864.24</v>
      </c>
      <c r="G36">
        <v>1772879974</v>
      </c>
      <c r="H36">
        <v>864.24</v>
      </c>
      <c r="I36">
        <f t="shared" si="1"/>
        <v>0.013367102856338686</v>
      </c>
      <c r="J36">
        <f t="shared" si="2"/>
        <v>0.00015506178143681647</v>
      </c>
      <c r="K36" s="1">
        <v>37466</v>
      </c>
      <c r="L36">
        <v>70.37</v>
      </c>
      <c r="M36">
        <v>72.7</v>
      </c>
      <c r="N36">
        <v>67.12</v>
      </c>
      <c r="O36">
        <v>67.88</v>
      </c>
      <c r="P36">
        <v>10104700</v>
      </c>
      <c r="Q36">
        <v>65.09</v>
      </c>
      <c r="R36">
        <f t="shared" si="3"/>
        <v>0.022302497251452724</v>
      </c>
      <c r="S36">
        <f t="shared" si="4"/>
        <v>0.0004574369172313185</v>
      </c>
      <c r="T36">
        <f t="shared" si="5"/>
        <v>0.0002803527105414854</v>
      </c>
    </row>
    <row r="37" spans="1:20" ht="12.75">
      <c r="A37">
        <f t="shared" si="0"/>
        <v>32</v>
      </c>
      <c r="B37" t="s">
        <v>83</v>
      </c>
      <c r="C37">
        <v>864.24</v>
      </c>
      <c r="D37">
        <v>913.95</v>
      </c>
      <c r="E37">
        <v>833.44</v>
      </c>
      <c r="F37">
        <v>908.64</v>
      </c>
      <c r="G37">
        <v>1474320000</v>
      </c>
      <c r="H37">
        <v>908.64</v>
      </c>
      <c r="I37">
        <f t="shared" si="1"/>
        <v>0.0513746181616217</v>
      </c>
      <c r="J37">
        <f t="shared" si="2"/>
        <v>0.0025462010900291075</v>
      </c>
      <c r="K37" t="s">
        <v>83</v>
      </c>
      <c r="L37">
        <v>67.94</v>
      </c>
      <c r="M37">
        <v>74.3</v>
      </c>
      <c r="N37">
        <v>65.85</v>
      </c>
      <c r="O37">
        <v>71.83</v>
      </c>
      <c r="P37">
        <v>7779280</v>
      </c>
      <c r="Q37">
        <v>69.03</v>
      </c>
      <c r="R37">
        <f t="shared" si="3"/>
        <v>0.060531571669995454</v>
      </c>
      <c r="S37">
        <f t="shared" si="4"/>
        <v>0.0035541687284070455</v>
      </c>
      <c r="T37">
        <f t="shared" si="5"/>
        <v>0.003065088458682185</v>
      </c>
    </row>
    <row r="38" spans="1:20" ht="12.75">
      <c r="A38">
        <f t="shared" si="0"/>
        <v>33</v>
      </c>
      <c r="B38" t="s">
        <v>82</v>
      </c>
      <c r="C38">
        <v>908.64</v>
      </c>
      <c r="D38">
        <v>935.38</v>
      </c>
      <c r="E38">
        <v>876.2</v>
      </c>
      <c r="F38">
        <v>928.77</v>
      </c>
      <c r="G38">
        <v>1327679974</v>
      </c>
      <c r="H38">
        <v>928.77</v>
      </c>
      <c r="I38">
        <f t="shared" si="1"/>
        <v>0.022153988378235567</v>
      </c>
      <c r="J38">
        <f t="shared" si="2"/>
        <v>0.00045110642340040865</v>
      </c>
      <c r="K38" t="s">
        <v>82</v>
      </c>
      <c r="L38">
        <v>71.05</v>
      </c>
      <c r="M38">
        <v>79.98</v>
      </c>
      <c r="N38">
        <v>70.61</v>
      </c>
      <c r="O38">
        <v>79.35</v>
      </c>
      <c r="P38">
        <v>8508820</v>
      </c>
      <c r="Q38">
        <v>76.25</v>
      </c>
      <c r="R38">
        <f t="shared" si="3"/>
        <v>0.10459220628712163</v>
      </c>
      <c r="S38">
        <f t="shared" si="4"/>
        <v>0.010749020685208265</v>
      </c>
      <c r="T38">
        <f t="shared" si="5"/>
        <v>0.0022259535459114763</v>
      </c>
    </row>
    <row r="39" spans="1:20" ht="12.75">
      <c r="A39">
        <f t="shared" si="0"/>
        <v>34</v>
      </c>
      <c r="B39" t="s">
        <v>81</v>
      </c>
      <c r="C39">
        <v>928.77</v>
      </c>
      <c r="D39">
        <v>965</v>
      </c>
      <c r="E39">
        <v>927.21</v>
      </c>
      <c r="F39">
        <v>940.86</v>
      </c>
      <c r="G39">
        <v>1281180006</v>
      </c>
      <c r="H39">
        <v>940.86</v>
      </c>
      <c r="I39">
        <f t="shared" si="1"/>
        <v>0.013017216318356617</v>
      </c>
      <c r="J39">
        <f t="shared" si="2"/>
        <v>0.00014647036138362636</v>
      </c>
      <c r="K39" t="s">
        <v>81</v>
      </c>
      <c r="L39">
        <v>79.35</v>
      </c>
      <c r="M39">
        <v>82.85</v>
      </c>
      <c r="N39">
        <v>79.01</v>
      </c>
      <c r="O39">
        <v>80.4</v>
      </c>
      <c r="P39">
        <v>7519800</v>
      </c>
      <c r="Q39">
        <v>77.26</v>
      </c>
      <c r="R39">
        <f t="shared" si="3"/>
        <v>0.013245901639344249</v>
      </c>
      <c r="S39">
        <f t="shared" si="4"/>
        <v>0.00015205798381681364</v>
      </c>
      <c r="T39">
        <f t="shared" si="5"/>
        <v>0.00016286797603789913</v>
      </c>
    </row>
    <row r="40" spans="1:20" ht="12.75">
      <c r="A40">
        <f t="shared" si="0"/>
        <v>35</v>
      </c>
      <c r="B40" t="s">
        <v>80</v>
      </c>
      <c r="C40">
        <v>940.86</v>
      </c>
      <c r="D40">
        <v>955.82</v>
      </c>
      <c r="E40">
        <v>903.33</v>
      </c>
      <c r="F40">
        <v>916.07</v>
      </c>
      <c r="G40">
        <v>1134439987</v>
      </c>
      <c r="H40">
        <v>916.07</v>
      </c>
      <c r="I40">
        <f t="shared" si="1"/>
        <v>-0.026348234593882136</v>
      </c>
      <c r="J40">
        <f t="shared" si="2"/>
        <v>0.0007432688187795367</v>
      </c>
      <c r="K40" t="s">
        <v>80</v>
      </c>
      <c r="L40">
        <v>80.4</v>
      </c>
      <c r="M40">
        <v>80.89</v>
      </c>
      <c r="N40">
        <v>75.1</v>
      </c>
      <c r="O40">
        <v>75.38</v>
      </c>
      <c r="P40">
        <v>6307160</v>
      </c>
      <c r="Q40">
        <v>72.44</v>
      </c>
      <c r="R40">
        <f t="shared" si="3"/>
        <v>-0.06238674605229111</v>
      </c>
      <c r="S40">
        <f t="shared" si="4"/>
        <v>0.0040070758959783745</v>
      </c>
      <c r="T40">
        <f t="shared" si="5"/>
        <v>0.0016950813837997413</v>
      </c>
    </row>
    <row r="41" spans="1:20" ht="12.75">
      <c r="A41">
        <f t="shared" si="0"/>
        <v>36</v>
      </c>
      <c r="B41" s="1">
        <v>37502</v>
      </c>
      <c r="C41">
        <v>916.07</v>
      </c>
      <c r="D41">
        <v>916.07</v>
      </c>
      <c r="E41">
        <v>870.5</v>
      </c>
      <c r="F41">
        <v>893.92</v>
      </c>
      <c r="G41">
        <v>1311924960</v>
      </c>
      <c r="H41">
        <v>893.92</v>
      </c>
      <c r="I41">
        <f t="shared" si="1"/>
        <v>-0.024179374938596454</v>
      </c>
      <c r="J41">
        <f t="shared" si="2"/>
        <v>0.0006297137163875278</v>
      </c>
      <c r="K41" s="1">
        <v>37502</v>
      </c>
      <c r="L41">
        <v>74.2</v>
      </c>
      <c r="M41">
        <v>75</v>
      </c>
      <c r="N41">
        <v>71.5</v>
      </c>
      <c r="O41">
        <v>73.2</v>
      </c>
      <c r="P41">
        <v>6042050</v>
      </c>
      <c r="Q41">
        <v>70.34</v>
      </c>
      <c r="R41">
        <f t="shared" si="3"/>
        <v>-0.02898950855880722</v>
      </c>
      <c r="S41">
        <f t="shared" si="4"/>
        <v>0.0008942630234563182</v>
      </c>
      <c r="T41">
        <f t="shared" si="5"/>
        <v>0.0007221584495055754</v>
      </c>
    </row>
    <row r="42" spans="1:20" ht="12.75">
      <c r="A42">
        <f t="shared" si="0"/>
        <v>37</v>
      </c>
      <c r="B42" s="1">
        <v>37508</v>
      </c>
      <c r="C42">
        <v>893.92</v>
      </c>
      <c r="D42">
        <v>924.02</v>
      </c>
      <c r="E42">
        <v>877.05</v>
      </c>
      <c r="F42">
        <v>889.81</v>
      </c>
      <c r="G42">
        <v>1125240000</v>
      </c>
      <c r="H42">
        <v>889.81</v>
      </c>
      <c r="I42">
        <f t="shared" si="1"/>
        <v>-0.004597726865938845</v>
      </c>
      <c r="J42">
        <f t="shared" si="2"/>
        <v>3.0387095843831402E-05</v>
      </c>
      <c r="K42" s="1">
        <v>37508</v>
      </c>
      <c r="L42">
        <v>72.45</v>
      </c>
      <c r="M42">
        <v>77.5</v>
      </c>
      <c r="N42">
        <v>71.31</v>
      </c>
      <c r="O42">
        <v>72.5</v>
      </c>
      <c r="P42">
        <v>5874940</v>
      </c>
      <c r="Q42">
        <v>69.67</v>
      </c>
      <c r="R42">
        <f t="shared" si="3"/>
        <v>-0.009525163491612143</v>
      </c>
      <c r="S42">
        <f t="shared" si="4"/>
        <v>0.00010899121541154579</v>
      </c>
      <c r="T42">
        <f t="shared" si="5"/>
        <v>5.134116342354537E-05</v>
      </c>
    </row>
    <row r="43" spans="1:20" ht="12.75">
      <c r="A43">
        <f t="shared" si="0"/>
        <v>38</v>
      </c>
      <c r="B43" s="1">
        <v>37515</v>
      </c>
      <c r="C43">
        <v>889.81</v>
      </c>
      <c r="D43">
        <v>902.68</v>
      </c>
      <c r="E43">
        <v>839.09</v>
      </c>
      <c r="F43">
        <v>845.39</v>
      </c>
      <c r="G43">
        <v>1453560000</v>
      </c>
      <c r="H43">
        <v>845.39</v>
      </c>
      <c r="I43">
        <f t="shared" si="1"/>
        <v>-0.04992076960249936</v>
      </c>
      <c r="J43">
        <f t="shared" si="2"/>
        <v>0.0025842472373081827</v>
      </c>
      <c r="K43" s="1">
        <v>37515</v>
      </c>
      <c r="L43">
        <v>72</v>
      </c>
      <c r="M43">
        <v>73.45</v>
      </c>
      <c r="N43">
        <v>63.9</v>
      </c>
      <c r="O43">
        <v>63.92</v>
      </c>
      <c r="P43">
        <v>11946620</v>
      </c>
      <c r="Q43">
        <v>61.43</v>
      </c>
      <c r="R43">
        <f t="shared" si="3"/>
        <v>-0.11827185302138654</v>
      </c>
      <c r="S43">
        <f t="shared" si="4"/>
        <v>0.014205439737635599</v>
      </c>
      <c r="T43">
        <f t="shared" si="5"/>
        <v>0.006001656736871529</v>
      </c>
    </row>
    <row r="44" spans="1:20" ht="12.75">
      <c r="A44">
        <f t="shared" si="0"/>
        <v>39</v>
      </c>
      <c r="B44" s="1">
        <v>37522</v>
      </c>
      <c r="C44">
        <v>845.39</v>
      </c>
      <c r="D44">
        <v>856.6</v>
      </c>
      <c r="E44">
        <v>817.38</v>
      </c>
      <c r="F44">
        <v>827.37</v>
      </c>
      <c r="G44">
        <v>1572028006</v>
      </c>
      <c r="H44">
        <v>827.37</v>
      </c>
      <c r="I44">
        <f t="shared" si="1"/>
        <v>-0.02131560581506753</v>
      </c>
      <c r="J44">
        <f t="shared" si="2"/>
        <v>0.0004941874882518522</v>
      </c>
      <c r="K44" s="1">
        <v>37522</v>
      </c>
      <c r="L44">
        <v>63.75</v>
      </c>
      <c r="M44">
        <v>64.88</v>
      </c>
      <c r="N44">
        <v>59.55</v>
      </c>
      <c r="O44">
        <v>60.36</v>
      </c>
      <c r="P44">
        <v>11873660</v>
      </c>
      <c r="Q44">
        <v>58</v>
      </c>
      <c r="R44">
        <f t="shared" si="3"/>
        <v>-0.05583591079277228</v>
      </c>
      <c r="S44">
        <f t="shared" si="4"/>
        <v>0.003220634356809023</v>
      </c>
      <c r="T44">
        <f t="shared" si="5"/>
        <v>0.0012365491728905933</v>
      </c>
    </row>
    <row r="45" spans="1:20" ht="12.75">
      <c r="A45">
        <f t="shared" si="0"/>
        <v>40</v>
      </c>
      <c r="B45" s="1">
        <v>37529</v>
      </c>
      <c r="C45">
        <v>827.37</v>
      </c>
      <c r="D45">
        <v>851.93</v>
      </c>
      <c r="E45">
        <v>794.1</v>
      </c>
      <c r="F45">
        <v>800.58</v>
      </c>
      <c r="G45">
        <v>1736419968</v>
      </c>
      <c r="H45">
        <v>800.58</v>
      </c>
      <c r="I45">
        <f t="shared" si="1"/>
        <v>-0.03237970919902822</v>
      </c>
      <c r="J45">
        <f t="shared" si="2"/>
        <v>0.0011085191690655772</v>
      </c>
      <c r="K45" s="1">
        <v>37529</v>
      </c>
      <c r="L45">
        <v>59.55</v>
      </c>
      <c r="M45">
        <v>62</v>
      </c>
      <c r="N45">
        <v>55.77</v>
      </c>
      <c r="O45">
        <v>56.6</v>
      </c>
      <c r="P45">
        <v>12173840</v>
      </c>
      <c r="Q45">
        <v>54.39</v>
      </c>
      <c r="R45">
        <f t="shared" si="3"/>
        <v>-0.06224137931034479</v>
      </c>
      <c r="S45">
        <f t="shared" si="4"/>
        <v>0.003988693171037488</v>
      </c>
      <c r="T45">
        <f t="shared" si="5"/>
        <v>0.0020652499715406235</v>
      </c>
    </row>
    <row r="46" spans="1:20" ht="12.75">
      <c r="A46">
        <f t="shared" si="0"/>
        <v>41</v>
      </c>
      <c r="B46" s="1">
        <v>37536</v>
      </c>
      <c r="C46">
        <v>800.58</v>
      </c>
      <c r="D46">
        <v>843.27</v>
      </c>
      <c r="E46">
        <v>768.63</v>
      </c>
      <c r="F46">
        <v>835.32</v>
      </c>
      <c r="G46">
        <v>1868864000</v>
      </c>
      <c r="H46">
        <v>835.32</v>
      </c>
      <c r="I46">
        <f t="shared" si="1"/>
        <v>0.043393539683729276</v>
      </c>
      <c r="J46">
        <f t="shared" si="2"/>
        <v>0.0018044499260368601</v>
      </c>
      <c r="K46" s="1">
        <v>37536</v>
      </c>
      <c r="L46">
        <v>56.6</v>
      </c>
      <c r="M46">
        <v>63.92</v>
      </c>
      <c r="N46">
        <v>54.01</v>
      </c>
      <c r="O46">
        <v>63.92</v>
      </c>
      <c r="P46">
        <v>13413300</v>
      </c>
      <c r="Q46">
        <v>61.43</v>
      </c>
      <c r="R46">
        <f t="shared" si="3"/>
        <v>0.12943555800698658</v>
      </c>
      <c r="S46">
        <f t="shared" si="4"/>
        <v>0.016517605209964925</v>
      </c>
      <c r="T46">
        <f t="shared" si="5"/>
        <v>0.005507253185867875</v>
      </c>
    </row>
    <row r="47" spans="1:20" ht="12.75">
      <c r="A47">
        <f t="shared" si="0"/>
        <v>42</v>
      </c>
      <c r="B47" s="1">
        <v>37543</v>
      </c>
      <c r="C47">
        <v>835.32</v>
      </c>
      <c r="D47">
        <v>886.68</v>
      </c>
      <c r="E47">
        <v>828.37</v>
      </c>
      <c r="F47">
        <v>884.39</v>
      </c>
      <c r="G47">
        <v>1588958003</v>
      </c>
      <c r="H47">
        <v>884.39</v>
      </c>
      <c r="I47">
        <f t="shared" si="1"/>
        <v>0.05874395441267999</v>
      </c>
      <c r="J47">
        <f t="shared" si="2"/>
        <v>0.003344220086356461</v>
      </c>
      <c r="K47" s="1">
        <v>37543</v>
      </c>
      <c r="L47">
        <v>61.54</v>
      </c>
      <c r="M47">
        <v>74.25</v>
      </c>
      <c r="N47">
        <v>61.54</v>
      </c>
      <c r="O47">
        <v>74.25</v>
      </c>
      <c r="P47">
        <v>14450640</v>
      </c>
      <c r="Q47">
        <v>71.35</v>
      </c>
      <c r="R47">
        <f t="shared" si="3"/>
        <v>0.16148461663682223</v>
      </c>
      <c r="S47">
        <f t="shared" si="4"/>
        <v>0.025782690966267157</v>
      </c>
      <c r="T47">
        <f t="shared" si="5"/>
        <v>0.009350761558908537</v>
      </c>
    </row>
    <row r="48" spans="1:20" ht="12.75">
      <c r="A48">
        <f t="shared" si="0"/>
        <v>43</v>
      </c>
      <c r="B48" s="1">
        <v>37550</v>
      </c>
      <c r="C48">
        <v>884.39</v>
      </c>
      <c r="D48">
        <v>902.94</v>
      </c>
      <c r="E48">
        <v>873.06</v>
      </c>
      <c r="F48">
        <v>897.65</v>
      </c>
      <c r="G48">
        <v>1526214016</v>
      </c>
      <c r="H48">
        <v>897.65</v>
      </c>
      <c r="I48">
        <f t="shared" si="1"/>
        <v>0.014993385271203863</v>
      </c>
      <c r="J48">
        <f t="shared" si="2"/>
        <v>0.00019820875096283313</v>
      </c>
      <c r="K48" s="1">
        <v>37550</v>
      </c>
      <c r="L48">
        <v>73.65</v>
      </c>
      <c r="M48">
        <v>75.9</v>
      </c>
      <c r="N48">
        <v>71.75</v>
      </c>
      <c r="O48">
        <v>74.56</v>
      </c>
      <c r="P48">
        <v>10345460</v>
      </c>
      <c r="Q48">
        <v>71.65</v>
      </c>
      <c r="R48">
        <f t="shared" si="3"/>
        <v>0.0042046250875964475</v>
      </c>
      <c r="S48">
        <f t="shared" si="4"/>
        <v>1.0823460329889132E-05</v>
      </c>
      <c r="T48">
        <f t="shared" si="5"/>
        <v>6.217296600834962E-05</v>
      </c>
    </row>
    <row r="49" spans="1:20" ht="12.75">
      <c r="A49">
        <f t="shared" si="0"/>
        <v>44</v>
      </c>
      <c r="B49" s="1">
        <v>37557</v>
      </c>
      <c r="C49">
        <v>897.65</v>
      </c>
      <c r="D49">
        <v>907.44</v>
      </c>
      <c r="E49">
        <v>867.91</v>
      </c>
      <c r="F49">
        <v>900.96</v>
      </c>
      <c r="G49">
        <v>1485259980</v>
      </c>
      <c r="H49">
        <v>900.96</v>
      </c>
      <c r="I49">
        <f t="shared" si="1"/>
        <v>0.003687406004567517</v>
      </c>
      <c r="J49">
        <f t="shared" si="2"/>
        <v>7.687774907078688E-06</v>
      </c>
      <c r="K49" s="1">
        <v>37557</v>
      </c>
      <c r="L49">
        <v>75.15</v>
      </c>
      <c r="M49">
        <v>80.5</v>
      </c>
      <c r="N49">
        <v>74.2</v>
      </c>
      <c r="O49">
        <v>80.4</v>
      </c>
      <c r="P49">
        <v>11225080</v>
      </c>
      <c r="Q49">
        <v>77.26</v>
      </c>
      <c r="R49">
        <f t="shared" si="3"/>
        <v>0.07829727843684586</v>
      </c>
      <c r="S49">
        <f t="shared" si="4"/>
        <v>0.00598805999375591</v>
      </c>
      <c r="T49">
        <f t="shared" si="5"/>
        <v>0.00021767997675274775</v>
      </c>
    </row>
    <row r="50" spans="1:20" ht="12.75">
      <c r="A50">
        <f t="shared" si="0"/>
        <v>45</v>
      </c>
      <c r="B50" s="1">
        <v>37564</v>
      </c>
      <c r="C50">
        <v>900.96</v>
      </c>
      <c r="D50">
        <v>925.66</v>
      </c>
      <c r="E50">
        <v>891.62</v>
      </c>
      <c r="F50">
        <v>894.74</v>
      </c>
      <c r="G50">
        <v>1517479987</v>
      </c>
      <c r="H50">
        <v>894.74</v>
      </c>
      <c r="I50">
        <f t="shared" si="1"/>
        <v>-0.006903747114189285</v>
      </c>
      <c r="J50">
        <f t="shared" si="2"/>
        <v>6.112846403276751E-05</v>
      </c>
      <c r="K50" s="1">
        <v>37564</v>
      </c>
      <c r="L50">
        <v>81.99</v>
      </c>
      <c r="M50">
        <v>83.81</v>
      </c>
      <c r="N50">
        <v>77.2</v>
      </c>
      <c r="O50">
        <v>77.59</v>
      </c>
      <c r="P50">
        <v>10421980</v>
      </c>
      <c r="Q50">
        <v>74.7</v>
      </c>
      <c r="R50">
        <f t="shared" si="3"/>
        <v>-0.03313486927258613</v>
      </c>
      <c r="S50">
        <f t="shared" si="4"/>
        <v>0.0011593746864870607</v>
      </c>
      <c r="T50">
        <f t="shared" si="5"/>
        <v>0.00025741045058967757</v>
      </c>
    </row>
    <row r="51" spans="1:20" ht="12.75">
      <c r="A51">
        <f t="shared" si="0"/>
        <v>46</v>
      </c>
      <c r="B51" s="1">
        <v>37571</v>
      </c>
      <c r="C51">
        <v>894.74</v>
      </c>
      <c r="D51">
        <v>910.21</v>
      </c>
      <c r="E51">
        <v>872.05</v>
      </c>
      <c r="F51">
        <v>909.83</v>
      </c>
      <c r="G51">
        <v>1374519987</v>
      </c>
      <c r="H51">
        <v>909.83</v>
      </c>
      <c r="I51">
        <f t="shared" si="1"/>
        <v>0.016865234593289813</v>
      </c>
      <c r="J51">
        <f t="shared" si="2"/>
        <v>0.0002544188423119894</v>
      </c>
      <c r="K51" s="1">
        <v>37571</v>
      </c>
      <c r="L51">
        <v>77.59</v>
      </c>
      <c r="M51">
        <v>80.99</v>
      </c>
      <c r="N51">
        <v>76.7</v>
      </c>
      <c r="O51">
        <v>80.01</v>
      </c>
      <c r="P51">
        <v>9885880</v>
      </c>
      <c r="Q51">
        <v>77.03</v>
      </c>
      <c r="R51">
        <f t="shared" si="3"/>
        <v>0.03119143239625166</v>
      </c>
      <c r="S51">
        <f t="shared" si="4"/>
        <v>0.0009166791740505023</v>
      </c>
      <c r="T51">
        <f t="shared" si="5"/>
        <v>0.0005008926657043096</v>
      </c>
    </row>
    <row r="52" spans="1:20" ht="12.75">
      <c r="A52">
        <f t="shared" si="0"/>
        <v>47</v>
      </c>
      <c r="B52" s="1">
        <v>37578</v>
      </c>
      <c r="C52">
        <v>909.83</v>
      </c>
      <c r="D52">
        <v>937.28</v>
      </c>
      <c r="E52">
        <v>893.09</v>
      </c>
      <c r="F52">
        <v>930.55</v>
      </c>
      <c r="G52">
        <v>776846515</v>
      </c>
      <c r="H52">
        <v>930.55</v>
      </c>
      <c r="I52">
        <f t="shared" si="1"/>
        <v>0.02277348515656752</v>
      </c>
      <c r="J52">
        <f t="shared" si="2"/>
        <v>0.00047780551347384394</v>
      </c>
      <c r="K52" s="1">
        <v>37578</v>
      </c>
      <c r="L52">
        <v>80.8</v>
      </c>
      <c r="M52">
        <v>85.17</v>
      </c>
      <c r="N52">
        <v>77.84</v>
      </c>
      <c r="O52">
        <v>84.43</v>
      </c>
      <c r="P52">
        <v>9020220</v>
      </c>
      <c r="Q52">
        <v>81.28</v>
      </c>
      <c r="R52">
        <f t="shared" si="3"/>
        <v>0.055173309100350565</v>
      </c>
      <c r="S52">
        <f t="shared" si="4"/>
        <v>0.0029439942412092376</v>
      </c>
      <c r="T52">
        <f t="shared" si="5"/>
        <v>0.0012106431427274216</v>
      </c>
    </row>
    <row r="53" spans="1:20" ht="12.75">
      <c r="A53">
        <f t="shared" si="0"/>
        <v>48</v>
      </c>
      <c r="B53" s="1">
        <v>37585</v>
      </c>
      <c r="C53">
        <v>930.55</v>
      </c>
      <c r="D53">
        <v>941.82</v>
      </c>
      <c r="E53">
        <v>912.1</v>
      </c>
      <c r="F53">
        <v>936.31</v>
      </c>
      <c r="G53">
        <v>1277840000</v>
      </c>
      <c r="H53">
        <v>936.31</v>
      </c>
      <c r="I53">
        <f t="shared" si="1"/>
        <v>0.006189887700822183</v>
      </c>
      <c r="J53">
        <f t="shared" si="2"/>
        <v>2.782736997084276E-05</v>
      </c>
      <c r="K53" s="1">
        <v>37585</v>
      </c>
      <c r="L53">
        <v>84.63</v>
      </c>
      <c r="M53">
        <v>88.11</v>
      </c>
      <c r="N53">
        <v>83.52</v>
      </c>
      <c r="O53">
        <v>86.92</v>
      </c>
      <c r="P53">
        <v>7100625</v>
      </c>
      <c r="Q53">
        <v>83.68</v>
      </c>
      <c r="R53">
        <f t="shared" si="3"/>
        <v>0.02952755905511828</v>
      </c>
      <c r="S53">
        <f t="shared" si="4"/>
        <v>0.0008186944269841818</v>
      </c>
      <c r="T53">
        <f t="shared" si="5"/>
        <v>0.00015687839131247366</v>
      </c>
    </row>
    <row r="54" spans="1:20" ht="12.75">
      <c r="A54">
        <f t="shared" si="0"/>
        <v>49</v>
      </c>
      <c r="B54" t="s">
        <v>79</v>
      </c>
      <c r="C54">
        <v>936.31</v>
      </c>
      <c r="D54">
        <v>954.28</v>
      </c>
      <c r="E54">
        <v>895.96</v>
      </c>
      <c r="F54">
        <v>912.23</v>
      </c>
      <c r="G54">
        <v>1436120012</v>
      </c>
      <c r="H54">
        <v>912.23</v>
      </c>
      <c r="I54">
        <f t="shared" si="1"/>
        <v>-0.02571797802010012</v>
      </c>
      <c r="J54">
        <f t="shared" si="2"/>
        <v>0.000709300726517918</v>
      </c>
      <c r="K54" t="s">
        <v>79</v>
      </c>
      <c r="L54">
        <v>88.6</v>
      </c>
      <c r="M54">
        <v>89.46</v>
      </c>
      <c r="N54">
        <v>81.07</v>
      </c>
      <c r="O54">
        <v>82.32</v>
      </c>
      <c r="P54">
        <v>8254060</v>
      </c>
      <c r="Q54">
        <v>79.25</v>
      </c>
      <c r="R54">
        <f t="shared" si="3"/>
        <v>-0.05293977055449339</v>
      </c>
      <c r="S54">
        <f t="shared" si="4"/>
        <v>0.0029003064009739234</v>
      </c>
      <c r="T54">
        <f t="shared" si="5"/>
        <v>0.0014042965512103267</v>
      </c>
    </row>
    <row r="55" spans="1:20" ht="12.75">
      <c r="A55">
        <f t="shared" si="0"/>
        <v>50</v>
      </c>
      <c r="B55" t="s">
        <v>78</v>
      </c>
      <c r="C55">
        <v>912.23</v>
      </c>
      <c r="D55">
        <v>912.23</v>
      </c>
      <c r="E55">
        <v>888.48</v>
      </c>
      <c r="F55">
        <v>889.48</v>
      </c>
      <c r="G55">
        <v>1295719987</v>
      </c>
      <c r="H55">
        <v>889.48</v>
      </c>
      <c r="I55">
        <f t="shared" si="1"/>
        <v>-0.024938886026550366</v>
      </c>
      <c r="J55">
        <f t="shared" si="2"/>
        <v>0.0006684090636751345</v>
      </c>
      <c r="K55" t="s">
        <v>78</v>
      </c>
      <c r="L55">
        <v>81</v>
      </c>
      <c r="M55">
        <v>82.48</v>
      </c>
      <c r="N55">
        <v>78.27</v>
      </c>
      <c r="O55">
        <v>80</v>
      </c>
      <c r="P55">
        <v>7471040</v>
      </c>
      <c r="Q55">
        <v>77.02</v>
      </c>
      <c r="R55">
        <f t="shared" si="3"/>
        <v>-0.02813880126182966</v>
      </c>
      <c r="S55">
        <f t="shared" si="4"/>
        <v>0.0008441072315515968</v>
      </c>
      <c r="T55">
        <f t="shared" si="5"/>
        <v>0.0007220218220459439</v>
      </c>
    </row>
    <row r="56" spans="1:20" ht="12.75">
      <c r="A56">
        <f t="shared" si="0"/>
        <v>51</v>
      </c>
      <c r="B56" t="s">
        <v>77</v>
      </c>
      <c r="C56">
        <v>889.48</v>
      </c>
      <c r="D56">
        <v>911.22</v>
      </c>
      <c r="E56">
        <v>880.32</v>
      </c>
      <c r="F56">
        <v>895.76</v>
      </c>
      <c r="G56">
        <v>1427646028</v>
      </c>
      <c r="H56">
        <v>895.76</v>
      </c>
      <c r="I56">
        <f t="shared" si="1"/>
        <v>0.007060304897243297</v>
      </c>
      <c r="J56">
        <f t="shared" si="2"/>
        <v>3.776818541854473E-05</v>
      </c>
      <c r="K56" t="s">
        <v>77</v>
      </c>
      <c r="L56">
        <v>79.6</v>
      </c>
      <c r="M56">
        <v>81.79</v>
      </c>
      <c r="N56">
        <v>78.24</v>
      </c>
      <c r="O56">
        <v>79.79</v>
      </c>
      <c r="P56">
        <v>7307840</v>
      </c>
      <c r="Q56">
        <v>76.82</v>
      </c>
      <c r="R56">
        <f t="shared" si="3"/>
        <v>-0.002596728122565617</v>
      </c>
      <c r="S56">
        <f t="shared" si="4"/>
        <v>1.2330284093559857E-05</v>
      </c>
      <c r="T56">
        <f t="shared" si="5"/>
        <v>-1.4658690956493824E-05</v>
      </c>
    </row>
    <row r="57" spans="1:20" ht="12.75">
      <c r="A57">
        <f t="shared" si="0"/>
        <v>52</v>
      </c>
      <c r="B57" t="s">
        <v>76</v>
      </c>
      <c r="C57">
        <v>895.74</v>
      </c>
      <c r="D57">
        <v>903.89</v>
      </c>
      <c r="E57">
        <v>873.62</v>
      </c>
      <c r="F57">
        <v>875.4</v>
      </c>
      <c r="G57">
        <v>762477504</v>
      </c>
      <c r="H57">
        <v>875.4</v>
      </c>
      <c r="I57">
        <f t="shared" si="1"/>
        <v>-0.02272930249173888</v>
      </c>
      <c r="J57">
        <f t="shared" si="2"/>
        <v>0.0005590399085100835</v>
      </c>
      <c r="K57" t="s">
        <v>76</v>
      </c>
      <c r="L57">
        <v>79.75</v>
      </c>
      <c r="M57">
        <v>81.5</v>
      </c>
      <c r="N57">
        <v>76.61</v>
      </c>
      <c r="O57">
        <v>77.36</v>
      </c>
      <c r="P57">
        <v>5115200</v>
      </c>
      <c r="Q57">
        <v>74.48</v>
      </c>
      <c r="R57">
        <f t="shared" si="3"/>
        <v>-0.030460817495443715</v>
      </c>
      <c r="S57">
        <f t="shared" si="4"/>
        <v>0.0009844244976647668</v>
      </c>
      <c r="T57">
        <f t="shared" si="5"/>
        <v>0.0007152158996138685</v>
      </c>
    </row>
    <row r="58" spans="1:20" ht="12.75">
      <c r="A58">
        <f t="shared" si="0"/>
        <v>53</v>
      </c>
      <c r="B58" t="s">
        <v>75</v>
      </c>
      <c r="C58">
        <v>875.4</v>
      </c>
      <c r="D58">
        <v>911.25</v>
      </c>
      <c r="E58">
        <v>869.45</v>
      </c>
      <c r="F58">
        <v>908.59</v>
      </c>
      <c r="G58">
        <v>1126574992</v>
      </c>
      <c r="H58">
        <v>908.59</v>
      </c>
      <c r="I58">
        <f t="shared" si="1"/>
        <v>0.03791409641306842</v>
      </c>
      <c r="J58">
        <f t="shared" si="2"/>
        <v>0.0013689536845119886</v>
      </c>
      <c r="K58" t="s">
        <v>75</v>
      </c>
      <c r="L58">
        <v>77</v>
      </c>
      <c r="M58">
        <v>81.65</v>
      </c>
      <c r="N58">
        <v>75.6</v>
      </c>
      <c r="O58">
        <v>81.65</v>
      </c>
      <c r="P58">
        <v>7441200</v>
      </c>
      <c r="Q58">
        <v>78.61</v>
      </c>
      <c r="R58">
        <f t="shared" si="3"/>
        <v>0.05545112781954886</v>
      </c>
      <c r="S58">
        <f t="shared" si="4"/>
        <v>0.0029742195266288874</v>
      </c>
      <c r="T58">
        <f t="shared" si="5"/>
        <v>0.0020594819419561404</v>
      </c>
    </row>
    <row r="59" spans="1:20" ht="12.75">
      <c r="A59">
        <f t="shared" si="0"/>
        <v>54</v>
      </c>
      <c r="B59" t="s">
        <v>74</v>
      </c>
      <c r="C59">
        <v>908.59</v>
      </c>
      <c r="D59">
        <v>932.89</v>
      </c>
      <c r="E59">
        <v>908.32</v>
      </c>
      <c r="F59">
        <v>927.57</v>
      </c>
      <c r="G59">
        <v>1498880025</v>
      </c>
      <c r="H59">
        <v>927.57</v>
      </c>
      <c r="I59">
        <f t="shared" si="1"/>
        <v>0.020889510120076116</v>
      </c>
      <c r="J59">
        <f t="shared" si="2"/>
        <v>0.0003989921483238166</v>
      </c>
      <c r="K59" t="s">
        <v>74</v>
      </c>
      <c r="L59">
        <v>81.9</v>
      </c>
      <c r="M59">
        <v>88.04</v>
      </c>
      <c r="N59">
        <v>81.81</v>
      </c>
      <c r="O59">
        <v>87.68</v>
      </c>
      <c r="P59">
        <v>10000800</v>
      </c>
      <c r="Q59">
        <v>84.41</v>
      </c>
      <c r="R59">
        <f t="shared" si="3"/>
        <v>0.07378196158249573</v>
      </c>
      <c r="S59">
        <f t="shared" si="4"/>
        <v>0.005309634560166416</v>
      </c>
      <c r="T59">
        <f t="shared" si="5"/>
        <v>0.0014780034527137203</v>
      </c>
    </row>
    <row r="60" spans="1:20" ht="12.75">
      <c r="A60">
        <f t="shared" si="0"/>
        <v>55</v>
      </c>
      <c r="B60" t="s">
        <v>73</v>
      </c>
      <c r="C60">
        <v>927.57</v>
      </c>
      <c r="D60">
        <v>935.05</v>
      </c>
      <c r="E60">
        <v>899.02</v>
      </c>
      <c r="F60">
        <v>901.78</v>
      </c>
      <c r="G60">
        <v>1420119987</v>
      </c>
      <c r="H60">
        <v>901.78</v>
      </c>
      <c r="I60">
        <f t="shared" si="1"/>
        <v>-0.027803831516758915</v>
      </c>
      <c r="J60">
        <f t="shared" si="2"/>
        <v>0.0008247553335176491</v>
      </c>
      <c r="K60" t="s">
        <v>73</v>
      </c>
      <c r="L60">
        <v>88.31</v>
      </c>
      <c r="M60">
        <v>88.95</v>
      </c>
      <c r="N60">
        <v>81.18</v>
      </c>
      <c r="O60">
        <v>81.3</v>
      </c>
      <c r="P60">
        <v>10690040</v>
      </c>
      <c r="Q60">
        <v>78.27</v>
      </c>
      <c r="R60">
        <f t="shared" si="3"/>
        <v>-0.07274019665916365</v>
      </c>
      <c r="S60">
        <f t="shared" si="4"/>
        <v>0.0054250470873722905</v>
      </c>
      <c r="T60">
        <f t="shared" si="5"/>
        <v>0.002082919626760908</v>
      </c>
    </row>
    <row r="61" spans="1:20" ht="12.75">
      <c r="A61">
        <f t="shared" si="0"/>
        <v>56</v>
      </c>
      <c r="B61" t="s">
        <v>72</v>
      </c>
      <c r="C61">
        <v>901.78</v>
      </c>
      <c r="D61">
        <v>906</v>
      </c>
      <c r="E61">
        <v>859.71</v>
      </c>
      <c r="F61">
        <v>861.4</v>
      </c>
      <c r="G61">
        <v>1553837504</v>
      </c>
      <c r="H61">
        <v>861.4</v>
      </c>
      <c r="I61">
        <f t="shared" si="1"/>
        <v>-0.04477810552462902</v>
      </c>
      <c r="J61">
        <f t="shared" si="2"/>
        <v>0.002087834514915992</v>
      </c>
      <c r="K61" t="s">
        <v>72</v>
      </c>
      <c r="L61">
        <v>81.3</v>
      </c>
      <c r="M61">
        <v>81.85</v>
      </c>
      <c r="N61">
        <v>78.82</v>
      </c>
      <c r="O61">
        <v>78.99</v>
      </c>
      <c r="P61">
        <v>8619675</v>
      </c>
      <c r="Q61">
        <v>76.05</v>
      </c>
      <c r="R61">
        <f t="shared" si="3"/>
        <v>-0.028363357608279016</v>
      </c>
      <c r="S61">
        <f t="shared" si="4"/>
        <v>0.0008572059633108749</v>
      </c>
      <c r="T61">
        <f t="shared" si="5"/>
        <v>0.0012863385368231727</v>
      </c>
    </row>
    <row r="62" spans="1:20" ht="12.75">
      <c r="A62">
        <f t="shared" si="0"/>
        <v>57</v>
      </c>
      <c r="B62" t="s">
        <v>71</v>
      </c>
      <c r="C62">
        <v>861.4</v>
      </c>
      <c r="D62">
        <v>868.72</v>
      </c>
      <c r="E62">
        <v>840.34</v>
      </c>
      <c r="F62">
        <v>855.7</v>
      </c>
      <c r="G62">
        <v>1515846016</v>
      </c>
      <c r="H62">
        <v>855.7</v>
      </c>
      <c r="I62">
        <f t="shared" si="1"/>
        <v>-0.0066171348966796995</v>
      </c>
      <c r="J62">
        <f t="shared" si="2"/>
        <v>5.6728872881418055E-05</v>
      </c>
      <c r="K62" t="s">
        <v>71</v>
      </c>
      <c r="L62">
        <v>77.99</v>
      </c>
      <c r="M62">
        <v>81.3</v>
      </c>
      <c r="N62">
        <v>77.02</v>
      </c>
      <c r="O62">
        <v>78.2</v>
      </c>
      <c r="P62">
        <v>8434760</v>
      </c>
      <c r="Q62">
        <v>75.29</v>
      </c>
      <c r="R62">
        <f t="shared" si="3"/>
        <v>-0.009993425378040599</v>
      </c>
      <c r="S62">
        <f t="shared" si="4"/>
        <v>0.00011898768583870681</v>
      </c>
      <c r="T62">
        <f t="shared" si="5"/>
        <v>7.36761564231164E-05</v>
      </c>
    </row>
    <row r="63" spans="1:20" ht="12.75">
      <c r="A63">
        <f t="shared" si="0"/>
        <v>58</v>
      </c>
      <c r="B63" s="1">
        <v>37655</v>
      </c>
      <c r="C63">
        <v>855.7</v>
      </c>
      <c r="D63">
        <v>864.64</v>
      </c>
      <c r="E63">
        <v>826.7</v>
      </c>
      <c r="F63">
        <v>829.69</v>
      </c>
      <c r="G63">
        <v>1373719987</v>
      </c>
      <c r="H63">
        <v>829.69</v>
      </c>
      <c r="I63">
        <f t="shared" si="1"/>
        <v>-0.030396166880916176</v>
      </c>
      <c r="J63">
        <f t="shared" si="2"/>
        <v>0.000980371781508477</v>
      </c>
      <c r="K63" s="1">
        <v>37655</v>
      </c>
      <c r="L63">
        <v>78.2</v>
      </c>
      <c r="M63">
        <v>78.9</v>
      </c>
      <c r="N63">
        <v>76.25</v>
      </c>
      <c r="O63">
        <v>77.1</v>
      </c>
      <c r="P63">
        <v>7475700</v>
      </c>
      <c r="Q63">
        <v>74.37</v>
      </c>
      <c r="R63">
        <f t="shared" si="3"/>
        <v>-0.01221941824943551</v>
      </c>
      <c r="S63">
        <f t="shared" si="4"/>
        <v>0.0001725056480599392</v>
      </c>
      <c r="T63">
        <f t="shared" si="5"/>
        <v>0.00037597897733081834</v>
      </c>
    </row>
    <row r="64" spans="1:20" ht="12.75">
      <c r="A64">
        <f t="shared" si="0"/>
        <v>59</v>
      </c>
      <c r="B64" s="1">
        <v>37662</v>
      </c>
      <c r="C64">
        <v>829.69</v>
      </c>
      <c r="D64">
        <v>843.02</v>
      </c>
      <c r="E64">
        <v>806.29</v>
      </c>
      <c r="F64">
        <v>834.89</v>
      </c>
      <c r="G64">
        <v>1339920025</v>
      </c>
      <c r="H64">
        <v>834.89</v>
      </c>
      <c r="I64">
        <f t="shared" si="1"/>
        <v>0.006267401077510781</v>
      </c>
      <c r="J64">
        <f t="shared" si="2"/>
        <v>2.8651170059508546E-05</v>
      </c>
      <c r="K64" s="1">
        <v>37662</v>
      </c>
      <c r="L64">
        <v>77.1</v>
      </c>
      <c r="M64">
        <v>78.97</v>
      </c>
      <c r="N64">
        <v>74.31</v>
      </c>
      <c r="O64">
        <v>77.45</v>
      </c>
      <c r="P64">
        <v>8334880</v>
      </c>
      <c r="Q64">
        <v>74.71</v>
      </c>
      <c r="R64">
        <f t="shared" si="3"/>
        <v>0.004571735915019248</v>
      </c>
      <c r="S64">
        <f t="shared" si="4"/>
        <v>1.3373748556041544E-05</v>
      </c>
      <c r="T64">
        <f t="shared" si="5"/>
        <v>2.56030604453323E-05</v>
      </c>
    </row>
    <row r="65" spans="1:20" ht="12.75">
      <c r="A65">
        <f t="shared" si="0"/>
        <v>60</v>
      </c>
      <c r="B65" s="1">
        <v>37670</v>
      </c>
      <c r="C65">
        <v>834.89</v>
      </c>
      <c r="D65">
        <v>852.87</v>
      </c>
      <c r="E65">
        <v>831.48</v>
      </c>
      <c r="F65">
        <v>848.17</v>
      </c>
      <c r="G65">
        <v>1229675008</v>
      </c>
      <c r="H65">
        <v>848.17</v>
      </c>
      <c r="I65">
        <f t="shared" si="1"/>
        <v>0.01590628705577979</v>
      </c>
      <c r="J65">
        <f t="shared" si="2"/>
        <v>0.00022474701372673543</v>
      </c>
      <c r="K65" s="1">
        <v>37670</v>
      </c>
      <c r="L65">
        <v>78.02</v>
      </c>
      <c r="M65">
        <v>80.05</v>
      </c>
      <c r="N65">
        <v>77.91</v>
      </c>
      <c r="O65">
        <v>79.95</v>
      </c>
      <c r="P65">
        <v>6742625</v>
      </c>
      <c r="Q65">
        <v>77.12</v>
      </c>
      <c r="R65">
        <f t="shared" si="3"/>
        <v>0.032258064516129226</v>
      </c>
      <c r="S65">
        <f t="shared" si="4"/>
        <v>0.0009824051010683087</v>
      </c>
      <c r="T65">
        <f t="shared" si="5"/>
        <v>0.0004867693971331186</v>
      </c>
    </row>
    <row r="66" spans="1:20" ht="12.75">
      <c r="A66">
        <f t="shared" si="0"/>
        <v>61</v>
      </c>
      <c r="B66" s="1">
        <v>37676</v>
      </c>
      <c r="C66">
        <v>848.17</v>
      </c>
      <c r="D66">
        <v>848.17</v>
      </c>
      <c r="E66">
        <v>818.54</v>
      </c>
      <c r="F66">
        <v>841.15</v>
      </c>
      <c r="G66">
        <v>1349680000</v>
      </c>
      <c r="H66">
        <v>841.15</v>
      </c>
      <c r="I66">
        <f t="shared" si="1"/>
        <v>-0.008276642654184818</v>
      </c>
      <c r="J66">
        <f t="shared" si="2"/>
        <v>8.448118978232914E-05</v>
      </c>
      <c r="K66" s="1">
        <v>37676</v>
      </c>
      <c r="L66">
        <v>79.7</v>
      </c>
      <c r="M66">
        <v>79.99</v>
      </c>
      <c r="N66">
        <v>76.75</v>
      </c>
      <c r="O66">
        <v>77.95</v>
      </c>
      <c r="P66">
        <v>7929860</v>
      </c>
      <c r="Q66">
        <v>75.19</v>
      </c>
      <c r="R66">
        <f t="shared" si="3"/>
        <v>-0.02502593360995864</v>
      </c>
      <c r="S66">
        <f t="shared" si="4"/>
        <v>0.0006729176292119128</v>
      </c>
      <c r="T66">
        <f t="shared" si="5"/>
        <v>0.00022807862698169404</v>
      </c>
    </row>
    <row r="67" spans="1:20" ht="12.75">
      <c r="A67">
        <f t="shared" si="0"/>
        <v>62</v>
      </c>
      <c r="B67" s="1">
        <v>37683</v>
      </c>
      <c r="C67">
        <v>841.15</v>
      </c>
      <c r="D67">
        <v>852.34</v>
      </c>
      <c r="E67">
        <v>811.23</v>
      </c>
      <c r="F67">
        <v>828.89</v>
      </c>
      <c r="G67">
        <v>1293180006</v>
      </c>
      <c r="H67">
        <v>828.89</v>
      </c>
      <c r="I67">
        <f t="shared" si="1"/>
        <v>-0.014575283837603314</v>
      </c>
      <c r="J67">
        <f t="shared" si="2"/>
        <v>0.00023994029024631655</v>
      </c>
      <c r="K67" s="1">
        <v>37683</v>
      </c>
      <c r="L67">
        <v>78.9</v>
      </c>
      <c r="M67">
        <v>79</v>
      </c>
      <c r="N67">
        <v>75.71</v>
      </c>
      <c r="O67">
        <v>77.9</v>
      </c>
      <c r="P67">
        <v>6590800</v>
      </c>
      <c r="Q67">
        <v>75.14</v>
      </c>
      <c r="R67">
        <f t="shared" si="3"/>
        <v>-0.0006649820454847077</v>
      </c>
      <c r="S67">
        <f t="shared" si="4"/>
        <v>2.4954658296809015E-06</v>
      </c>
      <c r="T67">
        <f t="shared" si="5"/>
        <v>7.024627507782308E-06</v>
      </c>
    </row>
    <row r="68" spans="1:20" ht="12.75">
      <c r="A68">
        <f t="shared" si="0"/>
        <v>63</v>
      </c>
      <c r="B68" s="1">
        <v>37690</v>
      </c>
      <c r="C68">
        <v>828.89</v>
      </c>
      <c r="D68">
        <v>841.39</v>
      </c>
      <c r="E68">
        <v>788.9</v>
      </c>
      <c r="F68">
        <v>833.27</v>
      </c>
      <c r="G68">
        <v>1532180019</v>
      </c>
      <c r="H68">
        <v>833.27</v>
      </c>
      <c r="I68">
        <f t="shared" si="1"/>
        <v>0.005284175222285192</v>
      </c>
      <c r="J68">
        <f t="shared" si="2"/>
        <v>1.909211881091958E-05</v>
      </c>
      <c r="K68" s="1">
        <v>37690</v>
      </c>
      <c r="L68">
        <v>77.45</v>
      </c>
      <c r="M68">
        <v>79.48</v>
      </c>
      <c r="N68">
        <v>73.17</v>
      </c>
      <c r="O68">
        <v>79</v>
      </c>
      <c r="P68">
        <v>9620880</v>
      </c>
      <c r="Q68">
        <v>76.2</v>
      </c>
      <c r="R68">
        <f t="shared" si="3"/>
        <v>0.014107000266169845</v>
      </c>
      <c r="S68">
        <f t="shared" si="4"/>
        <v>0.00017403619784868947</v>
      </c>
      <c r="T68">
        <f t="shared" si="5"/>
        <v>6.256395979715133E-05</v>
      </c>
    </row>
    <row r="69" spans="1:20" ht="12.75">
      <c r="A69">
        <f t="shared" si="0"/>
        <v>64</v>
      </c>
      <c r="B69" s="1">
        <v>37697</v>
      </c>
      <c r="C69">
        <v>833.27</v>
      </c>
      <c r="D69">
        <v>895.9</v>
      </c>
      <c r="E69">
        <v>827.17</v>
      </c>
      <c r="F69">
        <v>895.79</v>
      </c>
      <c r="G69">
        <v>1610346009</v>
      </c>
      <c r="H69">
        <v>895.79</v>
      </c>
      <c r="I69">
        <f t="shared" si="1"/>
        <v>0.0750297022573716</v>
      </c>
      <c r="J69">
        <f t="shared" si="2"/>
        <v>0.005493030253587199</v>
      </c>
      <c r="K69" s="1">
        <v>37697</v>
      </c>
      <c r="L69">
        <v>78</v>
      </c>
      <c r="M69">
        <v>84.9</v>
      </c>
      <c r="N69">
        <v>77.84</v>
      </c>
      <c r="O69">
        <v>84.9</v>
      </c>
      <c r="P69">
        <v>11626660</v>
      </c>
      <c r="Q69">
        <v>81.9</v>
      </c>
      <c r="R69">
        <f t="shared" si="3"/>
        <v>0.0748031496062993</v>
      </c>
      <c r="S69">
        <f t="shared" si="4"/>
        <v>0.005459499689305393</v>
      </c>
      <c r="T69">
        <f t="shared" si="5"/>
        <v>0.005559708353080082</v>
      </c>
    </row>
    <row r="70" spans="1:20" ht="12.75">
      <c r="A70">
        <f t="shared" si="0"/>
        <v>65</v>
      </c>
      <c r="B70" s="1">
        <v>37704</v>
      </c>
      <c r="C70">
        <v>895.79</v>
      </c>
      <c r="D70">
        <v>895.79</v>
      </c>
      <c r="E70">
        <v>858.09</v>
      </c>
      <c r="F70">
        <v>863.5</v>
      </c>
      <c r="G70">
        <v>1281200000</v>
      </c>
      <c r="H70">
        <v>863.5</v>
      </c>
      <c r="I70">
        <f t="shared" si="1"/>
        <v>-0.036046394802353166</v>
      </c>
      <c r="J70">
        <f t="shared" si="2"/>
        <v>0.0013661241777004176</v>
      </c>
      <c r="K70" s="1">
        <v>37704</v>
      </c>
      <c r="L70">
        <v>82.46</v>
      </c>
      <c r="M70">
        <v>84</v>
      </c>
      <c r="N70">
        <v>80.5</v>
      </c>
      <c r="O70">
        <v>80.85</v>
      </c>
      <c r="P70">
        <v>8515260</v>
      </c>
      <c r="Q70">
        <v>77.99</v>
      </c>
      <c r="R70">
        <f t="shared" si="3"/>
        <v>-0.047741147741147905</v>
      </c>
      <c r="S70">
        <f t="shared" si="4"/>
        <v>0.0023673936897856394</v>
      </c>
      <c r="T70">
        <f t="shared" si="5"/>
        <v>0.0017567493243589543</v>
      </c>
    </row>
    <row r="71" spans="1:20" ht="12.75">
      <c r="A71">
        <f t="shared" si="0"/>
        <v>66</v>
      </c>
      <c r="B71" s="1">
        <v>37711</v>
      </c>
      <c r="C71">
        <v>863.5</v>
      </c>
      <c r="D71">
        <v>885.89</v>
      </c>
      <c r="E71">
        <v>843.68</v>
      </c>
      <c r="F71">
        <v>878.85</v>
      </c>
      <c r="G71">
        <v>1425520000</v>
      </c>
      <c r="H71">
        <v>878.85</v>
      </c>
      <c r="I71">
        <f t="shared" si="1"/>
        <v>0.017776491024898755</v>
      </c>
      <c r="J71">
        <f t="shared" si="2"/>
        <v>0.00028431924441949506</v>
      </c>
      <c r="K71" s="1">
        <v>37711</v>
      </c>
      <c r="L71">
        <v>79.26</v>
      </c>
      <c r="M71">
        <v>83.48</v>
      </c>
      <c r="N71">
        <v>78.12</v>
      </c>
      <c r="O71">
        <v>80.79</v>
      </c>
      <c r="P71">
        <v>9267860</v>
      </c>
      <c r="Q71">
        <v>77.93</v>
      </c>
      <c r="R71">
        <f t="shared" si="3"/>
        <v>-0.00076932940120511</v>
      </c>
      <c r="S71">
        <f t="shared" si="4"/>
        <v>2.836030143565521E-06</v>
      </c>
      <c r="T71">
        <f t="shared" si="5"/>
        <v>-9.406194822205473E-06</v>
      </c>
    </row>
    <row r="72" spans="1:20" ht="12.75">
      <c r="A72">
        <f aca="true" t="shared" si="6" ref="A72:A135">+A71+1</f>
        <v>67</v>
      </c>
      <c r="B72" t="s">
        <v>70</v>
      </c>
      <c r="C72">
        <v>878.85</v>
      </c>
      <c r="D72">
        <v>904.89</v>
      </c>
      <c r="E72">
        <v>862.76</v>
      </c>
      <c r="F72">
        <v>868.3</v>
      </c>
      <c r="G72">
        <v>1287999974</v>
      </c>
      <c r="H72">
        <v>868.3</v>
      </c>
      <c r="I72">
        <f aca="true" t="shared" si="7" ref="I72:I135">+H72/H71-1</f>
        <v>-0.012004323832280894</v>
      </c>
      <c r="J72">
        <f aca="true" t="shared" si="8" ref="J72:J135">(+I72-$I$1)^2</f>
        <v>0.0001669017530541802</v>
      </c>
      <c r="K72" t="s">
        <v>70</v>
      </c>
      <c r="L72">
        <v>82.6</v>
      </c>
      <c r="M72">
        <v>82.9</v>
      </c>
      <c r="N72">
        <v>78.13</v>
      </c>
      <c r="O72">
        <v>78.75</v>
      </c>
      <c r="P72">
        <v>7987160</v>
      </c>
      <c r="Q72">
        <v>75.96</v>
      </c>
      <c r="R72">
        <f aca="true" t="shared" si="9" ref="R72:R135">+Q72/Q71-1</f>
        <v>-0.025279096625176578</v>
      </c>
      <c r="S72">
        <f aca="true" t="shared" si="10" ref="S72:S135">(+R72-$I$1)^2</f>
        <v>0.0006861161500596681</v>
      </c>
      <c r="T72">
        <f aca="true" t="shared" si="11" ref="T72:T135">+(I72-$I$1)*(R72-$R$1)</f>
        <v>0.00032384959397153507</v>
      </c>
    </row>
    <row r="73" spans="1:20" ht="12.75">
      <c r="A73">
        <f t="shared" si="6"/>
        <v>68</v>
      </c>
      <c r="B73" t="s">
        <v>69</v>
      </c>
      <c r="C73">
        <v>868.3</v>
      </c>
      <c r="D73">
        <v>896.77</v>
      </c>
      <c r="E73">
        <v>868.3</v>
      </c>
      <c r="F73">
        <v>893.58</v>
      </c>
      <c r="G73">
        <v>1402349984</v>
      </c>
      <c r="H73">
        <v>893.58</v>
      </c>
      <c r="I73">
        <f t="shared" si="7"/>
        <v>0.029114361395831123</v>
      </c>
      <c r="J73">
        <f t="shared" si="8"/>
        <v>0.0007952196449470176</v>
      </c>
      <c r="K73" t="s">
        <v>69</v>
      </c>
      <c r="L73">
        <v>78.5</v>
      </c>
      <c r="M73">
        <v>84.4</v>
      </c>
      <c r="N73">
        <v>78.16</v>
      </c>
      <c r="O73">
        <v>84.26</v>
      </c>
      <c r="P73">
        <v>10553075</v>
      </c>
      <c r="Q73">
        <v>81.28</v>
      </c>
      <c r="R73">
        <f t="shared" si="9"/>
        <v>0.07003686150605581</v>
      </c>
      <c r="S73">
        <f t="shared" si="10"/>
        <v>0.004777870127960269</v>
      </c>
      <c r="T73">
        <f t="shared" si="11"/>
        <v>0.0019809780993491023</v>
      </c>
    </row>
    <row r="74" spans="1:20" ht="12.75">
      <c r="A74">
        <f t="shared" si="6"/>
        <v>69</v>
      </c>
      <c r="B74" t="s">
        <v>68</v>
      </c>
      <c r="C74">
        <v>893.58</v>
      </c>
      <c r="D74">
        <v>919.74</v>
      </c>
      <c r="E74">
        <v>886.7</v>
      </c>
      <c r="F74">
        <v>898.81</v>
      </c>
      <c r="G74">
        <v>1480200012</v>
      </c>
      <c r="H74">
        <v>898.81</v>
      </c>
      <c r="I74">
        <f t="shared" si="7"/>
        <v>0.0058528615233106596</v>
      </c>
      <c r="J74">
        <f t="shared" si="8"/>
        <v>2.438521895585868E-05</v>
      </c>
      <c r="K74" t="s">
        <v>68</v>
      </c>
      <c r="L74">
        <v>84.4</v>
      </c>
      <c r="M74">
        <v>86.06</v>
      </c>
      <c r="N74">
        <v>82.6</v>
      </c>
      <c r="O74">
        <v>83.88</v>
      </c>
      <c r="P74">
        <v>7212940</v>
      </c>
      <c r="Q74">
        <v>80.91</v>
      </c>
      <c r="R74">
        <f t="shared" si="9"/>
        <v>-0.004552165354330784</v>
      </c>
      <c r="S74">
        <f t="shared" si="10"/>
        <v>2.988686066154195E-05</v>
      </c>
      <c r="T74">
        <f t="shared" si="11"/>
        <v>-2.1434869708990615E-05</v>
      </c>
    </row>
    <row r="75" spans="1:20" ht="12.75">
      <c r="A75">
        <f t="shared" si="6"/>
        <v>70</v>
      </c>
      <c r="B75" t="s">
        <v>67</v>
      </c>
      <c r="C75">
        <v>898.81</v>
      </c>
      <c r="D75">
        <v>930.56</v>
      </c>
      <c r="E75">
        <v>898.81</v>
      </c>
      <c r="F75">
        <v>930.08</v>
      </c>
      <c r="G75">
        <v>1507781990</v>
      </c>
      <c r="H75">
        <v>930.08</v>
      </c>
      <c r="I75">
        <f t="shared" si="7"/>
        <v>0.03479044514413521</v>
      </c>
      <c r="J75">
        <f t="shared" si="8"/>
        <v>0.0011475645979866914</v>
      </c>
      <c r="K75" t="s">
        <v>67</v>
      </c>
      <c r="L75">
        <v>84.05</v>
      </c>
      <c r="M75">
        <v>87.57</v>
      </c>
      <c r="N75">
        <v>83.62</v>
      </c>
      <c r="O75">
        <v>87.57</v>
      </c>
      <c r="P75">
        <v>7871800</v>
      </c>
      <c r="Q75">
        <v>84.47</v>
      </c>
      <c r="R75">
        <f t="shared" si="9"/>
        <v>0.043999505623532276</v>
      </c>
      <c r="S75">
        <f t="shared" si="10"/>
        <v>0.0018562985537483223</v>
      </c>
      <c r="T75">
        <f t="shared" si="11"/>
        <v>0.0014976793622243664</v>
      </c>
    </row>
    <row r="76" spans="1:20" ht="12.75">
      <c r="A76">
        <f t="shared" si="6"/>
        <v>71</v>
      </c>
      <c r="B76" s="1">
        <v>37746</v>
      </c>
      <c r="C76">
        <v>930.08</v>
      </c>
      <c r="D76">
        <v>939.61</v>
      </c>
      <c r="E76">
        <v>919.72</v>
      </c>
      <c r="F76">
        <v>933.41</v>
      </c>
      <c r="G76">
        <v>1466700006</v>
      </c>
      <c r="H76">
        <v>933.41</v>
      </c>
      <c r="I76">
        <f t="shared" si="7"/>
        <v>0.0035803371752967106</v>
      </c>
      <c r="J76">
        <f t="shared" si="8"/>
        <v>7.105502645621751E-06</v>
      </c>
      <c r="K76" s="1">
        <v>37746</v>
      </c>
      <c r="L76">
        <v>87.2</v>
      </c>
      <c r="M76">
        <v>88.34</v>
      </c>
      <c r="N76">
        <v>85.75</v>
      </c>
      <c r="O76">
        <v>87.55</v>
      </c>
      <c r="P76">
        <v>7051500</v>
      </c>
      <c r="Q76">
        <v>84.61</v>
      </c>
      <c r="R76">
        <f t="shared" si="9"/>
        <v>0.0016573931573340417</v>
      </c>
      <c r="S76">
        <f t="shared" si="10"/>
        <v>5.515599973791938E-07</v>
      </c>
      <c r="T76">
        <f t="shared" si="11"/>
        <v>4.981717069914057E-06</v>
      </c>
    </row>
    <row r="77" spans="1:20" ht="12.75">
      <c r="A77">
        <f t="shared" si="6"/>
        <v>72</v>
      </c>
      <c r="B77" s="1">
        <v>37753</v>
      </c>
      <c r="C77">
        <v>933.41</v>
      </c>
      <c r="D77">
        <v>948.65</v>
      </c>
      <c r="E77">
        <v>929.3</v>
      </c>
      <c r="F77">
        <v>944.3</v>
      </c>
      <c r="G77">
        <v>1442579993</v>
      </c>
      <c r="H77">
        <v>944.3</v>
      </c>
      <c r="I77">
        <f t="shared" si="7"/>
        <v>0.01166689879045646</v>
      </c>
      <c r="J77">
        <f t="shared" si="8"/>
        <v>0.00011560929921020072</v>
      </c>
      <c r="K77" s="1">
        <v>37753</v>
      </c>
      <c r="L77">
        <v>87.55</v>
      </c>
      <c r="M77">
        <v>90.4</v>
      </c>
      <c r="N77">
        <v>87.1</v>
      </c>
      <c r="O77">
        <v>88.99</v>
      </c>
      <c r="P77">
        <v>7760140</v>
      </c>
      <c r="Q77">
        <v>86</v>
      </c>
      <c r="R77">
        <f t="shared" si="9"/>
        <v>0.01642831816570145</v>
      </c>
      <c r="S77">
        <f t="shared" si="10"/>
        <v>0.00024067165658082356</v>
      </c>
      <c r="T77">
        <f t="shared" si="11"/>
        <v>0.00017891413124575</v>
      </c>
    </row>
    <row r="78" spans="1:20" ht="12.75">
      <c r="A78">
        <f t="shared" si="6"/>
        <v>73</v>
      </c>
      <c r="B78" s="1">
        <v>37760</v>
      </c>
      <c r="C78">
        <v>944.3</v>
      </c>
      <c r="D78">
        <v>944.3</v>
      </c>
      <c r="E78">
        <v>912.05</v>
      </c>
      <c r="F78">
        <v>933.22</v>
      </c>
      <c r="G78">
        <v>1397659955</v>
      </c>
      <c r="H78">
        <v>933.22</v>
      </c>
      <c r="I78">
        <f t="shared" si="7"/>
        <v>-0.011733559250238224</v>
      </c>
      <c r="J78">
        <f t="shared" si="8"/>
        <v>0.00015997902625846874</v>
      </c>
      <c r="K78" s="1">
        <v>37760</v>
      </c>
      <c r="L78">
        <v>88.05</v>
      </c>
      <c r="M78">
        <v>88.47</v>
      </c>
      <c r="N78">
        <v>84.89</v>
      </c>
      <c r="O78">
        <v>85.26</v>
      </c>
      <c r="P78">
        <v>6567160</v>
      </c>
      <c r="Q78">
        <v>82.39</v>
      </c>
      <c r="R78">
        <f t="shared" si="9"/>
        <v>-0.041976744186046466</v>
      </c>
      <c r="S78">
        <f t="shared" si="10"/>
        <v>0.0018396778976097602</v>
      </c>
      <c r="T78">
        <f t="shared" si="11"/>
        <v>0.000528258720997321</v>
      </c>
    </row>
    <row r="79" spans="1:20" ht="12.75">
      <c r="A79">
        <f t="shared" si="6"/>
        <v>74</v>
      </c>
      <c r="B79" s="1">
        <v>37768</v>
      </c>
      <c r="C79">
        <v>933.22</v>
      </c>
      <c r="D79">
        <v>965.38</v>
      </c>
      <c r="E79">
        <v>927.33</v>
      </c>
      <c r="F79">
        <v>963.59</v>
      </c>
      <c r="G79">
        <v>1616400000</v>
      </c>
      <c r="H79">
        <v>963.59</v>
      </c>
      <c r="I79">
        <f t="shared" si="7"/>
        <v>0.032543237393112046</v>
      </c>
      <c r="J79">
        <f t="shared" si="8"/>
        <v>0.0010003629667842343</v>
      </c>
      <c r="K79" s="1">
        <v>37768</v>
      </c>
      <c r="L79">
        <v>84.51</v>
      </c>
      <c r="M79">
        <v>88.7</v>
      </c>
      <c r="N79">
        <v>84.51</v>
      </c>
      <c r="O79">
        <v>88.04</v>
      </c>
      <c r="P79">
        <v>6696600</v>
      </c>
      <c r="Q79">
        <v>85.08</v>
      </c>
      <c r="R79">
        <f t="shared" si="9"/>
        <v>0.032649593397256815</v>
      </c>
      <c r="S79">
        <f t="shared" si="10"/>
        <v>0.0010071020433478144</v>
      </c>
      <c r="T79">
        <f t="shared" si="11"/>
        <v>0.0010393472048408406</v>
      </c>
    </row>
    <row r="80" spans="1:20" ht="12.75">
      <c r="A80">
        <f t="shared" si="6"/>
        <v>75</v>
      </c>
      <c r="B80" s="1">
        <v>37774</v>
      </c>
      <c r="C80">
        <v>963.59</v>
      </c>
      <c r="D80">
        <v>1007.69</v>
      </c>
      <c r="E80">
        <v>963.59</v>
      </c>
      <c r="F80">
        <v>987.76</v>
      </c>
      <c r="G80">
        <v>1652340019</v>
      </c>
      <c r="H80">
        <v>987.76</v>
      </c>
      <c r="I80">
        <f t="shared" si="7"/>
        <v>0.025083282308865806</v>
      </c>
      <c r="J80">
        <f t="shared" si="8"/>
        <v>0.0005841192927409279</v>
      </c>
      <c r="K80" s="1">
        <v>37774</v>
      </c>
      <c r="L80">
        <v>89</v>
      </c>
      <c r="M80">
        <v>89.08</v>
      </c>
      <c r="N80">
        <v>79.84</v>
      </c>
      <c r="O80">
        <v>80.05</v>
      </c>
      <c r="P80">
        <v>13991080</v>
      </c>
      <c r="Q80">
        <v>77.36</v>
      </c>
      <c r="R80">
        <f t="shared" si="9"/>
        <v>-0.09073812881993415</v>
      </c>
      <c r="S80">
        <f t="shared" si="10"/>
        <v>0.008400245119024197</v>
      </c>
      <c r="T80">
        <f t="shared" si="11"/>
        <v>-0.002187898553811227</v>
      </c>
    </row>
    <row r="81" spans="1:20" ht="12.75">
      <c r="A81">
        <f t="shared" si="6"/>
        <v>76</v>
      </c>
      <c r="B81" s="1">
        <v>37781</v>
      </c>
      <c r="C81">
        <v>987.76</v>
      </c>
      <c r="D81">
        <v>1002.74</v>
      </c>
      <c r="E81">
        <v>972.59</v>
      </c>
      <c r="F81">
        <v>988.61</v>
      </c>
      <c r="G81">
        <v>1385420006</v>
      </c>
      <c r="H81">
        <v>988.61</v>
      </c>
      <c r="I81">
        <f t="shared" si="7"/>
        <v>0.0008605329229771641</v>
      </c>
      <c r="J81">
        <f t="shared" si="8"/>
        <v>2.9364889436006625E-09</v>
      </c>
      <c r="K81" s="1">
        <v>37781</v>
      </c>
      <c r="L81">
        <v>80</v>
      </c>
      <c r="M81">
        <v>84.98</v>
      </c>
      <c r="N81">
        <v>79.81</v>
      </c>
      <c r="O81">
        <v>82.75</v>
      </c>
      <c r="P81">
        <v>8253600</v>
      </c>
      <c r="Q81">
        <v>79.97</v>
      </c>
      <c r="R81">
        <f t="shared" si="9"/>
        <v>0.03373836608066183</v>
      </c>
      <c r="S81">
        <f t="shared" si="10"/>
        <v>0.0010773915908208257</v>
      </c>
      <c r="T81">
        <f t="shared" si="11"/>
        <v>-1.839721549029837E-06</v>
      </c>
    </row>
    <row r="82" spans="1:20" ht="12.75">
      <c r="A82">
        <f t="shared" si="6"/>
        <v>77</v>
      </c>
      <c r="B82" s="1">
        <v>37788</v>
      </c>
      <c r="C82">
        <v>988.61</v>
      </c>
      <c r="D82">
        <v>1015.33</v>
      </c>
      <c r="E82">
        <v>988.61</v>
      </c>
      <c r="F82">
        <v>995.69</v>
      </c>
      <c r="G82">
        <v>1508519987</v>
      </c>
      <c r="H82">
        <v>995.69</v>
      </c>
      <c r="I82">
        <f t="shared" si="7"/>
        <v>0.007161570285552532</v>
      </c>
      <c r="J82">
        <f t="shared" si="8"/>
        <v>3.902310971293128E-05</v>
      </c>
      <c r="K82" s="1">
        <v>37788</v>
      </c>
      <c r="L82">
        <v>83.1</v>
      </c>
      <c r="M82">
        <v>85.29</v>
      </c>
      <c r="N82">
        <v>82.55</v>
      </c>
      <c r="O82">
        <v>84.92</v>
      </c>
      <c r="P82">
        <v>7496860</v>
      </c>
      <c r="Q82">
        <v>82.06</v>
      </c>
      <c r="R82">
        <f t="shared" si="9"/>
        <v>0.02613480055020645</v>
      </c>
      <c r="S82">
        <f t="shared" si="10"/>
        <v>0.0006360523467783024</v>
      </c>
      <c r="T82">
        <f t="shared" si="11"/>
        <v>0.00016458125867900342</v>
      </c>
    </row>
    <row r="83" spans="1:20" ht="12.75">
      <c r="A83">
        <f t="shared" si="6"/>
        <v>78</v>
      </c>
      <c r="B83" s="1">
        <v>37795</v>
      </c>
      <c r="C83">
        <v>995.69</v>
      </c>
      <c r="D83">
        <v>995.69</v>
      </c>
      <c r="E83">
        <v>973.8</v>
      </c>
      <c r="F83">
        <v>976.22</v>
      </c>
      <c r="G83">
        <v>1380160000</v>
      </c>
      <c r="H83">
        <v>976.22</v>
      </c>
      <c r="I83">
        <f t="shared" si="7"/>
        <v>-0.019554278942241043</v>
      </c>
      <c r="J83">
        <f t="shared" si="8"/>
        <v>0.0004189800119914067</v>
      </c>
      <c r="K83" s="1">
        <v>37795</v>
      </c>
      <c r="L83">
        <v>84.79</v>
      </c>
      <c r="M83">
        <v>84.79</v>
      </c>
      <c r="N83">
        <v>82.09</v>
      </c>
      <c r="O83">
        <v>83.42</v>
      </c>
      <c r="P83">
        <v>5565940</v>
      </c>
      <c r="Q83">
        <v>80.62</v>
      </c>
      <c r="R83">
        <f t="shared" si="9"/>
        <v>-0.01754813551060197</v>
      </c>
      <c r="S83">
        <f t="shared" si="10"/>
        <v>0.0003408771186576652</v>
      </c>
      <c r="T83">
        <f t="shared" si="11"/>
        <v>0.00035486386207645137</v>
      </c>
    </row>
    <row r="84" spans="1:20" ht="12.75">
      <c r="A84">
        <f t="shared" si="6"/>
        <v>79</v>
      </c>
      <c r="B84" s="1">
        <v>37802</v>
      </c>
      <c r="C84">
        <v>976.22</v>
      </c>
      <c r="D84">
        <v>995</v>
      </c>
      <c r="E84">
        <v>962.1</v>
      </c>
      <c r="F84">
        <v>985.7</v>
      </c>
      <c r="G84">
        <v>1335649984</v>
      </c>
      <c r="H84">
        <v>985.7</v>
      </c>
      <c r="I84">
        <f t="shared" si="7"/>
        <v>0.009710925815902272</v>
      </c>
      <c r="J84">
        <f t="shared" si="8"/>
        <v>7.73731962344952E-05</v>
      </c>
      <c r="K84" s="1">
        <v>37802</v>
      </c>
      <c r="L84">
        <v>83.9</v>
      </c>
      <c r="M84">
        <v>84.89</v>
      </c>
      <c r="N84">
        <v>81.4</v>
      </c>
      <c r="O84">
        <v>83.95</v>
      </c>
      <c r="P84">
        <v>5688975</v>
      </c>
      <c r="Q84">
        <v>81.13</v>
      </c>
      <c r="R84">
        <f t="shared" si="9"/>
        <v>0.006325973703795507</v>
      </c>
      <c r="S84">
        <f t="shared" si="10"/>
        <v>2.928164171898236E-05</v>
      </c>
      <c r="T84">
        <f t="shared" si="11"/>
        <v>5.7504842490125986E-05</v>
      </c>
    </row>
    <row r="85" spans="1:20" ht="12.75">
      <c r="A85">
        <f t="shared" si="6"/>
        <v>80</v>
      </c>
      <c r="B85" s="1">
        <v>37809</v>
      </c>
      <c r="C85">
        <v>985.7</v>
      </c>
      <c r="D85">
        <v>1010.43</v>
      </c>
      <c r="E85">
        <v>983.63</v>
      </c>
      <c r="F85">
        <v>998.14</v>
      </c>
      <c r="G85">
        <v>1458240000</v>
      </c>
      <c r="H85">
        <v>998.14</v>
      </c>
      <c r="I85">
        <f t="shared" si="7"/>
        <v>0.012620472760474621</v>
      </c>
      <c r="J85">
        <f t="shared" si="8"/>
        <v>0.000137024593764817</v>
      </c>
      <c r="K85" s="1">
        <v>37809</v>
      </c>
      <c r="L85">
        <v>84.8</v>
      </c>
      <c r="M85">
        <v>86.75</v>
      </c>
      <c r="N85">
        <v>83.47</v>
      </c>
      <c r="O85">
        <v>84.89</v>
      </c>
      <c r="P85">
        <v>6448480</v>
      </c>
      <c r="Q85">
        <v>82.04</v>
      </c>
      <c r="R85">
        <f t="shared" si="9"/>
        <v>0.011216566005177064</v>
      </c>
      <c r="S85">
        <f t="shared" si="10"/>
        <v>0.00010612798365717645</v>
      </c>
      <c r="T85">
        <f t="shared" si="11"/>
        <v>0.00013377394691539864</v>
      </c>
    </row>
    <row r="86" spans="1:20" ht="12.75">
      <c r="A86">
        <f t="shared" si="6"/>
        <v>81</v>
      </c>
      <c r="B86" s="1">
        <v>37816</v>
      </c>
      <c r="C86">
        <v>998.14</v>
      </c>
      <c r="D86">
        <v>1015.41</v>
      </c>
      <c r="E86">
        <v>978.6</v>
      </c>
      <c r="F86">
        <v>993.32</v>
      </c>
      <c r="G86">
        <v>1531219993</v>
      </c>
      <c r="H86">
        <v>993.32</v>
      </c>
      <c r="I86">
        <f t="shared" si="7"/>
        <v>-0.004828981906345731</v>
      </c>
      <c r="J86">
        <f t="shared" si="8"/>
        <v>3.299013804830779E-05</v>
      </c>
      <c r="K86" s="1">
        <v>37816</v>
      </c>
      <c r="L86">
        <v>86</v>
      </c>
      <c r="M86">
        <v>87.03</v>
      </c>
      <c r="N86">
        <v>82.5</v>
      </c>
      <c r="O86">
        <v>83.72</v>
      </c>
      <c r="P86">
        <v>9057220</v>
      </c>
      <c r="Q86">
        <v>80.91</v>
      </c>
      <c r="R86">
        <f t="shared" si="9"/>
        <v>-0.013773768893222904</v>
      </c>
      <c r="S86">
        <f t="shared" si="10"/>
        <v>0.00021575177363136841</v>
      </c>
      <c r="T86">
        <f t="shared" si="11"/>
        <v>7.789773058543685E-05</v>
      </c>
    </row>
    <row r="87" spans="1:20" ht="12.75">
      <c r="A87">
        <f t="shared" si="6"/>
        <v>82</v>
      </c>
      <c r="B87" s="1">
        <v>37823</v>
      </c>
      <c r="C87">
        <v>993.32</v>
      </c>
      <c r="D87">
        <v>998.89</v>
      </c>
      <c r="E87">
        <v>975.63</v>
      </c>
      <c r="F87">
        <v>998.68</v>
      </c>
      <c r="G87">
        <v>1402620032</v>
      </c>
      <c r="H87">
        <v>998.68</v>
      </c>
      <c r="I87">
        <f t="shared" si="7"/>
        <v>0.00539604558450435</v>
      </c>
      <c r="J87">
        <f t="shared" si="8"/>
        <v>2.008225835034758E-05</v>
      </c>
      <c r="K87" s="1">
        <v>37823</v>
      </c>
      <c r="L87">
        <v>83.2</v>
      </c>
      <c r="M87">
        <v>83.74</v>
      </c>
      <c r="N87">
        <v>81.51</v>
      </c>
      <c r="O87">
        <v>83.55</v>
      </c>
      <c r="P87">
        <v>6634200</v>
      </c>
      <c r="Q87">
        <v>80.74</v>
      </c>
      <c r="R87">
        <f t="shared" si="9"/>
        <v>-0.002101099987640631</v>
      </c>
      <c r="S87">
        <f t="shared" si="10"/>
        <v>9.095184090747422E-06</v>
      </c>
      <c r="T87">
        <f t="shared" si="11"/>
        <v>-8.467962759147436E-06</v>
      </c>
    </row>
    <row r="88" spans="1:20" ht="12.75">
      <c r="A88">
        <f t="shared" si="6"/>
        <v>83</v>
      </c>
      <c r="B88" s="1">
        <v>37830</v>
      </c>
      <c r="C88">
        <v>998.68</v>
      </c>
      <c r="D88">
        <v>1004.59</v>
      </c>
      <c r="E88">
        <v>978.86</v>
      </c>
      <c r="F88">
        <v>980.15</v>
      </c>
      <c r="G88">
        <v>1445600000</v>
      </c>
      <c r="H88">
        <v>980.15</v>
      </c>
      <c r="I88">
        <f t="shared" si="7"/>
        <v>-0.01855449192934666</v>
      </c>
      <c r="J88">
        <f t="shared" si="8"/>
        <v>0.00037905030283806655</v>
      </c>
      <c r="K88" s="1">
        <v>37830</v>
      </c>
      <c r="L88">
        <v>83.67</v>
      </c>
      <c r="M88">
        <v>83.7</v>
      </c>
      <c r="N88">
        <v>80.05</v>
      </c>
      <c r="O88">
        <v>81.27</v>
      </c>
      <c r="P88">
        <v>6977300</v>
      </c>
      <c r="Q88">
        <v>78.54</v>
      </c>
      <c r="R88">
        <f t="shared" si="9"/>
        <v>-0.027247956403269602</v>
      </c>
      <c r="S88">
        <f t="shared" si="10"/>
        <v>0.0007931364719314582</v>
      </c>
      <c r="T88">
        <f t="shared" si="11"/>
        <v>0.0005263787978998151</v>
      </c>
    </row>
    <row r="89" spans="1:20" ht="12.75">
      <c r="A89">
        <f t="shared" si="6"/>
        <v>84</v>
      </c>
      <c r="B89" t="s">
        <v>66</v>
      </c>
      <c r="C89">
        <v>980.15</v>
      </c>
      <c r="D89">
        <v>985.75</v>
      </c>
      <c r="E89">
        <v>960.84</v>
      </c>
      <c r="F89">
        <v>977.59</v>
      </c>
      <c r="G89">
        <v>1327459993</v>
      </c>
      <c r="H89">
        <v>977.59</v>
      </c>
      <c r="I89">
        <f t="shared" si="7"/>
        <v>-0.0026118451257459707</v>
      </c>
      <c r="J89">
        <f t="shared" si="8"/>
        <v>1.243667783185701E-05</v>
      </c>
      <c r="K89" t="s">
        <v>66</v>
      </c>
      <c r="L89">
        <v>80.75</v>
      </c>
      <c r="M89">
        <v>81.36</v>
      </c>
      <c r="N89">
        <v>78.73</v>
      </c>
      <c r="O89">
        <v>80.88</v>
      </c>
      <c r="P89">
        <v>6058120</v>
      </c>
      <c r="Q89">
        <v>78.32</v>
      </c>
      <c r="R89">
        <f t="shared" si="9"/>
        <v>-0.002801120448179484</v>
      </c>
      <c r="S89">
        <f t="shared" si="10"/>
        <v>1.3807487353985093E-05</v>
      </c>
      <c r="T89">
        <f t="shared" si="11"/>
        <v>9.132513890892886E-06</v>
      </c>
    </row>
    <row r="90" spans="1:20" ht="12.75">
      <c r="A90">
        <f t="shared" si="6"/>
        <v>85</v>
      </c>
      <c r="B90" t="s">
        <v>65</v>
      </c>
      <c r="C90">
        <v>977.59</v>
      </c>
      <c r="D90">
        <v>992.5</v>
      </c>
      <c r="E90">
        <v>974.21</v>
      </c>
      <c r="F90">
        <v>990.67</v>
      </c>
      <c r="G90">
        <v>1037294003</v>
      </c>
      <c r="H90">
        <v>990.67</v>
      </c>
      <c r="I90">
        <f t="shared" si="7"/>
        <v>0.013379842265162312</v>
      </c>
      <c r="J90">
        <f t="shared" si="8"/>
        <v>0.00015537921566273778</v>
      </c>
      <c r="K90" t="s">
        <v>65</v>
      </c>
      <c r="L90">
        <v>80.87</v>
      </c>
      <c r="M90">
        <v>82.19</v>
      </c>
      <c r="N90">
        <v>80.28</v>
      </c>
      <c r="O90">
        <v>81.79</v>
      </c>
      <c r="P90">
        <v>4444020</v>
      </c>
      <c r="Q90">
        <v>79.2</v>
      </c>
      <c r="R90">
        <f t="shared" si="9"/>
        <v>0.011235955056179803</v>
      </c>
      <c r="S90">
        <f t="shared" si="10"/>
        <v>0.00010652784553838973</v>
      </c>
      <c r="T90">
        <f t="shared" si="11"/>
        <v>0.00014269374937554493</v>
      </c>
    </row>
    <row r="91" spans="1:20" ht="12.75">
      <c r="A91">
        <f t="shared" si="6"/>
        <v>86</v>
      </c>
      <c r="B91" t="s">
        <v>64</v>
      </c>
      <c r="C91">
        <v>990.67</v>
      </c>
      <c r="D91">
        <v>1011.01</v>
      </c>
      <c r="E91">
        <v>990.67</v>
      </c>
      <c r="F91">
        <v>993.06</v>
      </c>
      <c r="G91">
        <v>1271000012</v>
      </c>
      <c r="H91">
        <v>993.06</v>
      </c>
      <c r="I91">
        <f t="shared" si="7"/>
        <v>0.0024125087062289996</v>
      </c>
      <c r="J91">
        <f t="shared" si="8"/>
        <v>2.2433641086931938E-06</v>
      </c>
      <c r="K91" t="s">
        <v>64</v>
      </c>
      <c r="L91">
        <v>82.05</v>
      </c>
      <c r="M91">
        <v>84.72</v>
      </c>
      <c r="N91">
        <v>81.9</v>
      </c>
      <c r="O91">
        <v>82.97</v>
      </c>
      <c r="P91">
        <v>6123100</v>
      </c>
      <c r="Q91">
        <v>80.34</v>
      </c>
      <c r="R91">
        <f t="shared" si="9"/>
        <v>0.014393939393939403</v>
      </c>
      <c r="S91">
        <f t="shared" si="10"/>
        <v>0.00018168929337563326</v>
      </c>
      <c r="T91">
        <f t="shared" si="11"/>
        <v>2.1875810369733655E-05</v>
      </c>
    </row>
    <row r="92" spans="1:20" ht="12.75">
      <c r="A92">
        <f t="shared" si="6"/>
        <v>87</v>
      </c>
      <c r="B92" t="s">
        <v>63</v>
      </c>
      <c r="C92">
        <v>993.06</v>
      </c>
      <c r="D92">
        <v>1008.85</v>
      </c>
      <c r="E92">
        <v>983.57</v>
      </c>
      <c r="F92">
        <v>1008.01</v>
      </c>
      <c r="G92">
        <v>1062420006</v>
      </c>
      <c r="H92">
        <v>1008.01</v>
      </c>
      <c r="I92">
        <f t="shared" si="7"/>
        <v>0.015054478077860312</v>
      </c>
      <c r="J92">
        <f t="shared" si="8"/>
        <v>0.0001999326933632129</v>
      </c>
      <c r="K92" t="s">
        <v>63</v>
      </c>
      <c r="L92">
        <v>82.85</v>
      </c>
      <c r="M92">
        <v>83.03</v>
      </c>
      <c r="N92">
        <v>81.27</v>
      </c>
      <c r="O92">
        <v>82.01</v>
      </c>
      <c r="P92">
        <v>4858720</v>
      </c>
      <c r="Q92">
        <v>79.41</v>
      </c>
      <c r="R92">
        <f t="shared" si="9"/>
        <v>-0.011575802837938798</v>
      </c>
      <c r="S92">
        <f t="shared" si="10"/>
        <v>0.0001560132183048008</v>
      </c>
      <c r="T92">
        <f t="shared" si="11"/>
        <v>-0.00016068863814090303</v>
      </c>
    </row>
    <row r="93" spans="1:20" ht="12.75">
      <c r="A93">
        <f t="shared" si="6"/>
        <v>88</v>
      </c>
      <c r="B93" s="1">
        <v>37866</v>
      </c>
      <c r="C93">
        <v>1008.01</v>
      </c>
      <c r="D93">
        <v>1029.34</v>
      </c>
      <c r="E93">
        <v>1005.73</v>
      </c>
      <c r="F93">
        <v>1021.39</v>
      </c>
      <c r="G93">
        <v>1516300000</v>
      </c>
      <c r="H93">
        <v>1021.39</v>
      </c>
      <c r="I93">
        <f t="shared" si="7"/>
        <v>0.0132736778404976</v>
      </c>
      <c r="J93">
        <f t="shared" si="8"/>
        <v>0.0001527437819695542</v>
      </c>
      <c r="K93" s="1">
        <v>37866</v>
      </c>
      <c r="L93">
        <v>82.4</v>
      </c>
      <c r="M93">
        <v>88.29</v>
      </c>
      <c r="N93">
        <v>82.3</v>
      </c>
      <c r="O93">
        <v>86.95</v>
      </c>
      <c r="P93">
        <v>10256950</v>
      </c>
      <c r="Q93">
        <v>84.2</v>
      </c>
      <c r="R93">
        <f t="shared" si="9"/>
        <v>0.06031985895982883</v>
      </c>
      <c r="S93">
        <f t="shared" si="10"/>
        <v>0.00352897026117667</v>
      </c>
      <c r="T93">
        <f t="shared" si="11"/>
        <v>0.00074810422411857</v>
      </c>
    </row>
    <row r="94" spans="1:20" ht="12.75">
      <c r="A94">
        <f t="shared" si="6"/>
        <v>89</v>
      </c>
      <c r="B94" s="1">
        <v>37872</v>
      </c>
      <c r="C94">
        <v>1021.39</v>
      </c>
      <c r="D94">
        <v>1032.41</v>
      </c>
      <c r="E94">
        <v>1007.71</v>
      </c>
      <c r="F94">
        <v>1018.63</v>
      </c>
      <c r="G94">
        <v>1373760000</v>
      </c>
      <c r="H94">
        <v>1018.63</v>
      </c>
      <c r="I94">
        <f t="shared" si="7"/>
        <v>-0.0027021999432146337</v>
      </c>
      <c r="J94">
        <f t="shared" si="8"/>
        <v>1.308212653758795E-05</v>
      </c>
      <c r="K94" s="1">
        <v>37872</v>
      </c>
      <c r="L94">
        <v>88.45</v>
      </c>
      <c r="M94">
        <v>89.97</v>
      </c>
      <c r="N94">
        <v>86.4</v>
      </c>
      <c r="O94">
        <v>88.7</v>
      </c>
      <c r="P94">
        <v>8320240</v>
      </c>
      <c r="Q94">
        <v>85.89</v>
      </c>
      <c r="R94">
        <f t="shared" si="9"/>
        <v>0.0200712589073635</v>
      </c>
      <c r="S94">
        <f t="shared" si="10"/>
        <v>0.0003669728946614715</v>
      </c>
      <c r="T94">
        <f t="shared" si="11"/>
        <v>-7.336111805311095E-05</v>
      </c>
    </row>
    <row r="95" spans="1:20" ht="12.75">
      <c r="A95">
        <f t="shared" si="6"/>
        <v>90</v>
      </c>
      <c r="B95" s="1">
        <v>37879</v>
      </c>
      <c r="C95">
        <v>1018.63</v>
      </c>
      <c r="D95">
        <v>1040.29</v>
      </c>
      <c r="E95">
        <v>1013.59</v>
      </c>
      <c r="F95">
        <v>1036.3</v>
      </c>
      <c r="G95">
        <v>1382021990</v>
      </c>
      <c r="H95">
        <v>1036.3</v>
      </c>
      <c r="I95">
        <f t="shared" si="7"/>
        <v>0.01734682858348946</v>
      </c>
      <c r="J95">
        <f t="shared" si="8"/>
        <v>0.0002700141168022812</v>
      </c>
      <c r="K95" s="1">
        <v>37879</v>
      </c>
      <c r="L95">
        <v>89.7</v>
      </c>
      <c r="M95">
        <v>93.47</v>
      </c>
      <c r="N95">
        <v>88.39</v>
      </c>
      <c r="O95">
        <v>93.28</v>
      </c>
      <c r="P95">
        <v>8407860</v>
      </c>
      <c r="Q95">
        <v>90.32</v>
      </c>
      <c r="R95">
        <f t="shared" si="9"/>
        <v>0.05157759925486083</v>
      </c>
      <c r="S95">
        <f t="shared" si="10"/>
        <v>0.002566727101005415</v>
      </c>
      <c r="T95">
        <f t="shared" si="11"/>
        <v>0.000851003783846598</v>
      </c>
    </row>
    <row r="96" spans="1:20" ht="12.75">
      <c r="A96">
        <f t="shared" si="6"/>
        <v>91</v>
      </c>
      <c r="B96" s="1">
        <v>37886</v>
      </c>
      <c r="C96">
        <v>1036.3</v>
      </c>
      <c r="D96">
        <v>1036.3</v>
      </c>
      <c r="E96">
        <v>996.08</v>
      </c>
      <c r="F96">
        <v>996.85</v>
      </c>
      <c r="G96">
        <v>1427799987</v>
      </c>
      <c r="H96">
        <v>996.85</v>
      </c>
      <c r="I96">
        <f t="shared" si="7"/>
        <v>-0.03806812699025375</v>
      </c>
      <c r="J96">
        <f t="shared" si="8"/>
        <v>0.0015196625390466773</v>
      </c>
      <c r="K96" s="1">
        <v>37886</v>
      </c>
      <c r="L96">
        <v>92.24</v>
      </c>
      <c r="M96">
        <v>92.24</v>
      </c>
      <c r="N96">
        <v>89</v>
      </c>
      <c r="O96">
        <v>89.05</v>
      </c>
      <c r="P96">
        <v>6898980</v>
      </c>
      <c r="Q96">
        <v>86.23</v>
      </c>
      <c r="R96">
        <f t="shared" si="9"/>
        <v>-0.04528343666961898</v>
      </c>
      <c r="S96">
        <f t="shared" si="10"/>
        <v>0.0021342698924903575</v>
      </c>
      <c r="T96">
        <f t="shared" si="11"/>
        <v>0.0017570329872845986</v>
      </c>
    </row>
    <row r="97" spans="1:20" ht="12.75">
      <c r="A97">
        <f t="shared" si="6"/>
        <v>92</v>
      </c>
      <c r="B97" s="1">
        <v>37893</v>
      </c>
      <c r="C97">
        <v>996.85</v>
      </c>
      <c r="D97">
        <v>1039.31</v>
      </c>
      <c r="E97">
        <v>990.36</v>
      </c>
      <c r="F97">
        <v>1029.85</v>
      </c>
      <c r="G97">
        <v>1472619980</v>
      </c>
      <c r="H97">
        <v>1029.85</v>
      </c>
      <c r="I97">
        <f t="shared" si="7"/>
        <v>0.0331042784772031</v>
      </c>
      <c r="J97">
        <f t="shared" si="8"/>
        <v>0.0010361675266705895</v>
      </c>
      <c r="K97" s="1">
        <v>37893</v>
      </c>
      <c r="L97">
        <v>89.25</v>
      </c>
      <c r="M97">
        <v>91.95</v>
      </c>
      <c r="N97">
        <v>87.9</v>
      </c>
      <c r="O97">
        <v>90.64</v>
      </c>
      <c r="P97">
        <v>7122540</v>
      </c>
      <c r="Q97">
        <v>87.77</v>
      </c>
      <c r="R97">
        <f t="shared" si="9"/>
        <v>0.01785921373072008</v>
      </c>
      <c r="S97">
        <f t="shared" si="10"/>
        <v>0.0002871157897327157</v>
      </c>
      <c r="T97">
        <f t="shared" si="11"/>
        <v>0.0005816878643926154</v>
      </c>
    </row>
    <row r="98" spans="1:20" ht="12.75">
      <c r="A98">
        <f t="shared" si="6"/>
        <v>93</v>
      </c>
      <c r="B98" s="1">
        <v>37900</v>
      </c>
      <c r="C98">
        <v>1029.85</v>
      </c>
      <c r="D98">
        <v>1048.28</v>
      </c>
      <c r="E98">
        <v>1026.27</v>
      </c>
      <c r="F98">
        <v>1038.06</v>
      </c>
      <c r="G98">
        <v>1250920000</v>
      </c>
      <c r="H98">
        <v>1038.06</v>
      </c>
      <c r="I98">
        <f t="shared" si="7"/>
        <v>0.007972034762343982</v>
      </c>
      <c r="J98">
        <f t="shared" si="8"/>
        <v>4.9805659144078926E-05</v>
      </c>
      <c r="K98" s="1">
        <v>37900</v>
      </c>
      <c r="L98">
        <v>90.74</v>
      </c>
      <c r="M98">
        <v>93.6</v>
      </c>
      <c r="N98">
        <v>90.4</v>
      </c>
      <c r="O98">
        <v>92.67</v>
      </c>
      <c r="P98">
        <v>5545520</v>
      </c>
      <c r="Q98">
        <v>89.73</v>
      </c>
      <c r="R98">
        <f t="shared" si="9"/>
        <v>0.02233109262846078</v>
      </c>
      <c r="S98">
        <f t="shared" si="10"/>
        <v>0.0004586609179029145</v>
      </c>
      <c r="T98">
        <f t="shared" si="11"/>
        <v>0.00015909003423521332</v>
      </c>
    </row>
    <row r="99" spans="1:20" ht="12.75">
      <c r="A99">
        <f t="shared" si="6"/>
        <v>94</v>
      </c>
      <c r="B99" s="1">
        <v>37907</v>
      </c>
      <c r="C99">
        <v>1038.06</v>
      </c>
      <c r="D99">
        <v>1053.79</v>
      </c>
      <c r="E99">
        <v>1036.57</v>
      </c>
      <c r="F99">
        <v>1039.32</v>
      </c>
      <c r="G99">
        <v>1320640000</v>
      </c>
      <c r="H99">
        <v>1039.32</v>
      </c>
      <c r="I99">
        <f t="shared" si="7"/>
        <v>0.00121380267036586</v>
      </c>
      <c r="J99">
        <f t="shared" si="8"/>
        <v>8.944906594312377E-08</v>
      </c>
      <c r="K99" s="1">
        <v>37907</v>
      </c>
      <c r="L99">
        <v>93.1</v>
      </c>
      <c r="M99">
        <v>94.54</v>
      </c>
      <c r="N99">
        <v>88.66</v>
      </c>
      <c r="O99">
        <v>89.23</v>
      </c>
      <c r="P99">
        <v>9519520</v>
      </c>
      <c r="Q99">
        <v>86.4</v>
      </c>
      <c r="R99">
        <f t="shared" si="9"/>
        <v>-0.03711133400200595</v>
      </c>
      <c r="S99">
        <f t="shared" si="10"/>
        <v>0.001445980958136984</v>
      </c>
      <c r="T99">
        <f t="shared" si="11"/>
        <v>-1.1036019523462061E-05</v>
      </c>
    </row>
    <row r="100" spans="1:20" ht="12.75">
      <c r="A100">
        <f t="shared" si="6"/>
        <v>95</v>
      </c>
      <c r="B100" s="1">
        <v>37914</v>
      </c>
      <c r="C100">
        <v>1039.32</v>
      </c>
      <c r="D100">
        <v>1048.57</v>
      </c>
      <c r="E100">
        <v>1018.32</v>
      </c>
      <c r="F100">
        <v>1028.91</v>
      </c>
      <c r="G100">
        <v>1468480025</v>
      </c>
      <c r="H100">
        <v>1028.91</v>
      </c>
      <c r="I100">
        <f t="shared" si="7"/>
        <v>-0.010016164415194373</v>
      </c>
      <c r="J100">
        <f t="shared" si="8"/>
        <v>0.00011948428445332881</v>
      </c>
      <c r="K100" s="1">
        <v>37914</v>
      </c>
      <c r="L100">
        <v>89.35</v>
      </c>
      <c r="M100">
        <v>89.4</v>
      </c>
      <c r="N100">
        <v>87.53</v>
      </c>
      <c r="O100">
        <v>88.42</v>
      </c>
      <c r="P100">
        <v>5875320</v>
      </c>
      <c r="Q100">
        <v>85.62</v>
      </c>
      <c r="R100">
        <f t="shared" si="9"/>
        <v>-0.009027777777777746</v>
      </c>
      <c r="S100">
        <f t="shared" si="10"/>
        <v>9.885330786293329E-05</v>
      </c>
      <c r="T100">
        <f t="shared" si="11"/>
        <v>9.636986622057206E-05</v>
      </c>
    </row>
    <row r="101" spans="1:20" ht="12.75">
      <c r="A101">
        <f t="shared" si="6"/>
        <v>96</v>
      </c>
      <c r="B101" s="1">
        <v>37921</v>
      </c>
      <c r="C101">
        <v>1028.91</v>
      </c>
      <c r="D101">
        <v>1053.09</v>
      </c>
      <c r="E101">
        <v>1028.91</v>
      </c>
      <c r="F101">
        <v>1050.71</v>
      </c>
      <c r="G101">
        <v>1538439987</v>
      </c>
      <c r="H101">
        <v>1050.71</v>
      </c>
      <c r="I101">
        <f t="shared" si="7"/>
        <v>0.021187470235491945</v>
      </c>
      <c r="J101">
        <f t="shared" si="8"/>
        <v>0.0004109843087207608</v>
      </c>
      <c r="K101" s="1">
        <v>37921</v>
      </c>
      <c r="L101">
        <v>88.8</v>
      </c>
      <c r="M101">
        <v>90.71</v>
      </c>
      <c r="N101">
        <v>88.05</v>
      </c>
      <c r="O101">
        <v>89.48</v>
      </c>
      <c r="P101">
        <v>5722160</v>
      </c>
      <c r="Q101">
        <v>86.65</v>
      </c>
      <c r="R101">
        <f t="shared" si="9"/>
        <v>0.012029899556178503</v>
      </c>
      <c r="S101">
        <f t="shared" si="10"/>
        <v>0.00012354716536212257</v>
      </c>
      <c r="T101">
        <f t="shared" si="11"/>
        <v>0.00024816656170323587</v>
      </c>
    </row>
    <row r="102" spans="1:20" ht="12.75">
      <c r="A102">
        <f t="shared" si="6"/>
        <v>97</v>
      </c>
      <c r="B102" s="1">
        <v>37928</v>
      </c>
      <c r="C102">
        <v>1050.71</v>
      </c>
      <c r="D102">
        <v>1062.39</v>
      </c>
      <c r="E102">
        <v>1044.88</v>
      </c>
      <c r="F102">
        <v>1053.21</v>
      </c>
      <c r="G102">
        <v>1418400000</v>
      </c>
      <c r="H102">
        <v>1053.21</v>
      </c>
      <c r="I102">
        <f t="shared" si="7"/>
        <v>0.002379343491543784</v>
      </c>
      <c r="J102">
        <f t="shared" si="8"/>
        <v>2.1451152249491785E-06</v>
      </c>
      <c r="K102" s="1">
        <v>37928</v>
      </c>
      <c r="L102">
        <v>89.9</v>
      </c>
      <c r="M102">
        <v>90.84</v>
      </c>
      <c r="N102">
        <v>87.72</v>
      </c>
      <c r="O102">
        <v>88.26</v>
      </c>
      <c r="P102">
        <v>5695940</v>
      </c>
      <c r="Q102">
        <v>85.62</v>
      </c>
      <c r="R102">
        <f t="shared" si="9"/>
        <v>-0.01188690132717829</v>
      </c>
      <c r="S102">
        <f t="shared" si="10"/>
        <v>0.0001638815675773244</v>
      </c>
      <c r="T102">
        <f t="shared" si="11"/>
        <v>-1.710005792524355E-05</v>
      </c>
    </row>
    <row r="103" spans="1:20" ht="12.75">
      <c r="A103">
        <f t="shared" si="6"/>
        <v>98</v>
      </c>
      <c r="B103" s="1">
        <v>37935</v>
      </c>
      <c r="C103">
        <v>1053.21</v>
      </c>
      <c r="D103">
        <v>1063.65</v>
      </c>
      <c r="E103">
        <v>1043.46</v>
      </c>
      <c r="F103">
        <v>1050.35</v>
      </c>
      <c r="G103">
        <v>1298899993</v>
      </c>
      <c r="H103">
        <v>1050.35</v>
      </c>
      <c r="I103">
        <f t="shared" si="7"/>
        <v>-0.002715507828448427</v>
      </c>
      <c r="J103">
        <f t="shared" si="8"/>
        <v>1.3178570809710625E-05</v>
      </c>
      <c r="K103" s="1">
        <v>37935</v>
      </c>
      <c r="L103">
        <v>89.55</v>
      </c>
      <c r="M103">
        <v>91.48</v>
      </c>
      <c r="N103">
        <v>88.89</v>
      </c>
      <c r="O103">
        <v>90.25</v>
      </c>
      <c r="P103">
        <v>5776140</v>
      </c>
      <c r="Q103">
        <v>87.55</v>
      </c>
      <c r="R103">
        <f t="shared" si="9"/>
        <v>0.022541462275169177</v>
      </c>
      <c r="S103">
        <f t="shared" si="10"/>
        <v>0.0004677158818093164</v>
      </c>
      <c r="T103">
        <f t="shared" si="11"/>
        <v>-8.259844521693962E-05</v>
      </c>
    </row>
    <row r="104" spans="1:20" ht="12.75">
      <c r="A104">
        <f t="shared" si="6"/>
        <v>99</v>
      </c>
      <c r="B104" s="1">
        <v>37942</v>
      </c>
      <c r="C104">
        <v>1050.35</v>
      </c>
      <c r="D104">
        <v>1050.35</v>
      </c>
      <c r="E104">
        <v>1031.2</v>
      </c>
      <c r="F104">
        <v>1035.28</v>
      </c>
      <c r="G104">
        <v>1331060019</v>
      </c>
      <c r="H104">
        <v>1035.28</v>
      </c>
      <c r="I104">
        <f t="shared" si="7"/>
        <v>-0.014347598419574337</v>
      </c>
      <c r="J104">
        <f t="shared" si="8"/>
        <v>0.0002329384338489575</v>
      </c>
      <c r="K104" s="1">
        <v>37942</v>
      </c>
      <c r="L104">
        <v>89.9</v>
      </c>
      <c r="M104">
        <v>90.18</v>
      </c>
      <c r="N104">
        <v>88.23</v>
      </c>
      <c r="O104">
        <v>88.63</v>
      </c>
      <c r="P104">
        <v>5047100</v>
      </c>
      <c r="Q104">
        <v>85.98</v>
      </c>
      <c r="R104">
        <f t="shared" si="9"/>
        <v>-0.017932609937178712</v>
      </c>
      <c r="S104">
        <f t="shared" si="10"/>
        <v>0.00035522193258431963</v>
      </c>
      <c r="T104">
        <f t="shared" si="11"/>
        <v>0.0002704654485045712</v>
      </c>
    </row>
    <row r="105" spans="1:20" ht="12.75">
      <c r="A105">
        <f t="shared" si="6"/>
        <v>100</v>
      </c>
      <c r="B105" s="1">
        <v>37949</v>
      </c>
      <c r="C105">
        <v>1035.28</v>
      </c>
      <c r="D105">
        <v>1060.63</v>
      </c>
      <c r="E105">
        <v>1035.28</v>
      </c>
      <c r="F105">
        <v>1058.2</v>
      </c>
      <c r="G105">
        <v>1055354984</v>
      </c>
      <c r="H105">
        <v>1058.2</v>
      </c>
      <c r="I105">
        <f t="shared" si="7"/>
        <v>0.022138938258249086</v>
      </c>
      <c r="J105">
        <f t="shared" si="8"/>
        <v>0.0004504673429008161</v>
      </c>
      <c r="K105" s="1">
        <v>37949</v>
      </c>
      <c r="L105">
        <v>89.03</v>
      </c>
      <c r="M105">
        <v>90.68</v>
      </c>
      <c r="N105">
        <v>88.95</v>
      </c>
      <c r="O105">
        <v>90.54</v>
      </c>
      <c r="P105">
        <v>3842550</v>
      </c>
      <c r="Q105">
        <v>87.83</v>
      </c>
      <c r="R105">
        <f t="shared" si="9"/>
        <v>0.021516631774831207</v>
      </c>
      <c r="S105">
        <f t="shared" si="10"/>
        <v>0.00042443867387171203</v>
      </c>
      <c r="T105">
        <f t="shared" si="11"/>
        <v>0.0004611623037119495</v>
      </c>
    </row>
    <row r="106" spans="1:20" ht="12.75">
      <c r="A106">
        <f t="shared" si="6"/>
        <v>101</v>
      </c>
      <c r="B106" t="s">
        <v>62</v>
      </c>
      <c r="C106">
        <v>1058.2</v>
      </c>
      <c r="D106">
        <v>1074.3</v>
      </c>
      <c r="E106">
        <v>1058.2</v>
      </c>
      <c r="F106">
        <v>1061.5</v>
      </c>
      <c r="G106">
        <v>1385780019</v>
      </c>
      <c r="H106">
        <v>1061.5</v>
      </c>
      <c r="I106">
        <f t="shared" si="7"/>
        <v>0.0031185031185030354</v>
      </c>
      <c r="J106">
        <f t="shared" si="8"/>
        <v>4.856649881301289E-06</v>
      </c>
      <c r="K106" t="s">
        <v>62</v>
      </c>
      <c r="L106">
        <v>90.9</v>
      </c>
      <c r="M106">
        <v>91.48</v>
      </c>
      <c r="N106">
        <v>90.03</v>
      </c>
      <c r="O106">
        <v>90.64</v>
      </c>
      <c r="P106">
        <v>5547060</v>
      </c>
      <c r="Q106">
        <v>87.93</v>
      </c>
      <c r="R106">
        <f t="shared" si="9"/>
        <v>0.0011385631333258317</v>
      </c>
      <c r="S106">
        <f t="shared" si="10"/>
        <v>5.010471717084211E-08</v>
      </c>
      <c r="T106">
        <f t="shared" si="11"/>
        <v>2.975216508502917E-06</v>
      </c>
    </row>
    <row r="107" spans="1:20" ht="12.75">
      <c r="A107">
        <f t="shared" si="6"/>
        <v>102</v>
      </c>
      <c r="B107" t="s">
        <v>61</v>
      </c>
      <c r="C107">
        <v>1061.5</v>
      </c>
      <c r="D107">
        <v>1074.76</v>
      </c>
      <c r="E107">
        <v>1053.41</v>
      </c>
      <c r="F107">
        <v>1074.14</v>
      </c>
      <c r="G107">
        <v>1358520012</v>
      </c>
      <c r="H107">
        <v>1074.14</v>
      </c>
      <c r="I107">
        <f t="shared" si="7"/>
        <v>0.011907677814413598</v>
      </c>
      <c r="J107">
        <f t="shared" si="8"/>
        <v>0.00012084507086854631</v>
      </c>
      <c r="K107" t="s">
        <v>61</v>
      </c>
      <c r="L107">
        <v>90.52</v>
      </c>
      <c r="M107">
        <v>93.16</v>
      </c>
      <c r="N107">
        <v>90.52</v>
      </c>
      <c r="O107">
        <v>92.71</v>
      </c>
      <c r="P107">
        <v>6188680</v>
      </c>
      <c r="Q107">
        <v>89.94</v>
      </c>
      <c r="R107">
        <f t="shared" si="9"/>
        <v>0.022859092459911245</v>
      </c>
      <c r="S107">
        <f t="shared" si="10"/>
        <v>0.00048155538156882015</v>
      </c>
      <c r="T107">
        <f t="shared" si="11"/>
        <v>0.00025361386322075684</v>
      </c>
    </row>
    <row r="108" spans="1:20" ht="12.75">
      <c r="A108">
        <f t="shared" si="6"/>
        <v>103</v>
      </c>
      <c r="B108" t="s">
        <v>60</v>
      </c>
      <c r="C108">
        <v>1074.14</v>
      </c>
      <c r="D108">
        <v>1091.06</v>
      </c>
      <c r="E108">
        <v>1068</v>
      </c>
      <c r="F108">
        <v>1088.66</v>
      </c>
      <c r="G108">
        <v>1549520000</v>
      </c>
      <c r="H108">
        <v>1088.66</v>
      </c>
      <c r="I108">
        <f t="shared" si="7"/>
        <v>0.013517790976967703</v>
      </c>
      <c r="J108">
        <f t="shared" si="8"/>
        <v>0.00015883733999229395</v>
      </c>
      <c r="K108" t="s">
        <v>60</v>
      </c>
      <c r="L108">
        <v>93.43</v>
      </c>
      <c r="M108">
        <v>94.12</v>
      </c>
      <c r="N108">
        <v>91.88</v>
      </c>
      <c r="O108">
        <v>93.14</v>
      </c>
      <c r="P108">
        <v>6696520</v>
      </c>
      <c r="Q108">
        <v>90.35</v>
      </c>
      <c r="R108">
        <f t="shared" si="9"/>
        <v>0.004558594618634615</v>
      </c>
      <c r="S108">
        <f t="shared" si="10"/>
        <v>1.327780545020466E-05</v>
      </c>
      <c r="T108">
        <f t="shared" si="11"/>
        <v>6.011767722819215E-05</v>
      </c>
    </row>
    <row r="109" spans="1:20" ht="12.75">
      <c r="A109">
        <f t="shared" si="6"/>
        <v>104</v>
      </c>
      <c r="B109" t="s">
        <v>59</v>
      </c>
      <c r="C109">
        <v>1088.66</v>
      </c>
      <c r="D109">
        <v>1098.47</v>
      </c>
      <c r="E109">
        <v>1086.14</v>
      </c>
      <c r="F109">
        <v>1095.89</v>
      </c>
      <c r="G109">
        <v>817782488</v>
      </c>
      <c r="H109">
        <v>1095.89</v>
      </c>
      <c r="I109">
        <f t="shared" si="7"/>
        <v>0.006641191924016798</v>
      </c>
      <c r="J109">
        <f t="shared" si="8"/>
        <v>3.2792454316587904E-05</v>
      </c>
      <c r="K109" t="s">
        <v>59</v>
      </c>
      <c r="L109">
        <v>92.83</v>
      </c>
      <c r="M109">
        <v>93.5</v>
      </c>
      <c r="N109">
        <v>92.18</v>
      </c>
      <c r="O109">
        <v>92.9</v>
      </c>
      <c r="P109">
        <v>2794525</v>
      </c>
      <c r="Q109">
        <v>90.12</v>
      </c>
      <c r="R109">
        <f t="shared" si="9"/>
        <v>-0.002545655783065759</v>
      </c>
      <c r="S109">
        <f t="shared" si="10"/>
        <v>1.197421650084478E-05</v>
      </c>
      <c r="T109">
        <f t="shared" si="11"/>
        <v>-1.3366541623276215E-05</v>
      </c>
    </row>
    <row r="110" spans="1:20" ht="12.75">
      <c r="A110">
        <f t="shared" si="6"/>
        <v>105</v>
      </c>
      <c r="B110" t="s">
        <v>58</v>
      </c>
      <c r="C110">
        <v>1095.89</v>
      </c>
      <c r="D110">
        <v>1118.85</v>
      </c>
      <c r="E110">
        <v>1095.89</v>
      </c>
      <c r="F110">
        <v>1108.48</v>
      </c>
      <c r="G110">
        <v>1063025008</v>
      </c>
      <c r="H110">
        <v>1108.48</v>
      </c>
      <c r="I110">
        <f t="shared" si="7"/>
        <v>0.011488379308142171</v>
      </c>
      <c r="J110">
        <f t="shared" si="8"/>
        <v>0.00011180222245530103</v>
      </c>
      <c r="K110" t="s">
        <v>58</v>
      </c>
      <c r="L110">
        <v>93.1</v>
      </c>
      <c r="M110">
        <v>93.73</v>
      </c>
      <c r="N110">
        <v>91.2</v>
      </c>
      <c r="O110">
        <v>91.55</v>
      </c>
      <c r="P110">
        <v>4523000</v>
      </c>
      <c r="Q110">
        <v>88.81</v>
      </c>
      <c r="R110">
        <f t="shared" si="9"/>
        <v>-0.014536173990235213</v>
      </c>
      <c r="S110">
        <f t="shared" si="10"/>
        <v>0.00023873019627467158</v>
      </c>
      <c r="T110">
        <f t="shared" si="11"/>
        <v>-0.00015146431769909812</v>
      </c>
    </row>
    <row r="111" spans="1:20" ht="12.75">
      <c r="A111">
        <f t="shared" si="6"/>
        <v>106</v>
      </c>
      <c r="B111" t="s">
        <v>57</v>
      </c>
      <c r="C111">
        <v>1108.48</v>
      </c>
      <c r="D111">
        <v>1131.92</v>
      </c>
      <c r="E111">
        <v>1108.48</v>
      </c>
      <c r="F111">
        <v>1121.86</v>
      </c>
      <c r="G111">
        <v>1673340006</v>
      </c>
      <c r="H111">
        <v>1121.86</v>
      </c>
      <c r="I111">
        <f t="shared" si="7"/>
        <v>0.012070583140877389</v>
      </c>
      <c r="J111">
        <f t="shared" si="8"/>
        <v>0.00012445323102660487</v>
      </c>
      <c r="K111" t="s">
        <v>57</v>
      </c>
      <c r="L111">
        <v>92</v>
      </c>
      <c r="M111">
        <v>93.38</v>
      </c>
      <c r="N111">
        <v>91</v>
      </c>
      <c r="O111">
        <v>91.21</v>
      </c>
      <c r="P111">
        <v>5738920</v>
      </c>
      <c r="Q111">
        <v>88.48</v>
      </c>
      <c r="R111">
        <f t="shared" si="9"/>
        <v>-0.003715797770521334</v>
      </c>
      <c r="S111">
        <f t="shared" si="10"/>
        <v>2.144171615438941E-05</v>
      </c>
      <c r="T111">
        <f t="shared" si="11"/>
        <v>-3.909359354196986E-05</v>
      </c>
    </row>
    <row r="112" spans="1:20" ht="12.75">
      <c r="A112">
        <f t="shared" si="6"/>
        <v>107</v>
      </c>
      <c r="B112" t="s">
        <v>56</v>
      </c>
      <c r="C112">
        <v>1121.86</v>
      </c>
      <c r="D112">
        <v>1139.83</v>
      </c>
      <c r="E112">
        <v>1115.19</v>
      </c>
      <c r="F112">
        <v>1139.83</v>
      </c>
      <c r="G112">
        <v>1607360025</v>
      </c>
      <c r="H112">
        <v>1139.83</v>
      </c>
      <c r="I112">
        <f t="shared" si="7"/>
        <v>0.01601804146684982</v>
      </c>
      <c r="J112">
        <f t="shared" si="8"/>
        <v>0.00022811024975498436</v>
      </c>
      <c r="K112" t="s">
        <v>56</v>
      </c>
      <c r="L112">
        <v>91.21</v>
      </c>
      <c r="M112">
        <v>95.65</v>
      </c>
      <c r="N112">
        <v>89.01</v>
      </c>
      <c r="O112">
        <v>95.32</v>
      </c>
      <c r="P112">
        <v>9718400</v>
      </c>
      <c r="Q112">
        <v>92.47</v>
      </c>
      <c r="R112">
        <f t="shared" si="9"/>
        <v>0.04509493670886067</v>
      </c>
      <c r="S112">
        <f t="shared" si="10"/>
        <v>0.0019518913449181898</v>
      </c>
      <c r="T112">
        <f t="shared" si="11"/>
        <v>0.0006842773906262045</v>
      </c>
    </row>
    <row r="113" spans="1:20" ht="12.75">
      <c r="A113">
        <f t="shared" si="6"/>
        <v>108</v>
      </c>
      <c r="B113" t="s">
        <v>55</v>
      </c>
      <c r="C113">
        <v>1139.83</v>
      </c>
      <c r="D113">
        <v>1150.51</v>
      </c>
      <c r="E113">
        <v>1134.62</v>
      </c>
      <c r="F113">
        <v>1141.55</v>
      </c>
      <c r="G113">
        <v>1677675008</v>
      </c>
      <c r="H113">
        <v>1141.55</v>
      </c>
      <c r="I113">
        <f t="shared" si="7"/>
        <v>0.0015089969556862926</v>
      </c>
      <c r="J113">
        <f t="shared" si="8"/>
        <v>3.531623624268718E-07</v>
      </c>
      <c r="K113" t="s">
        <v>55</v>
      </c>
      <c r="L113">
        <v>96</v>
      </c>
      <c r="M113">
        <v>98.21</v>
      </c>
      <c r="N113">
        <v>95.73</v>
      </c>
      <c r="O113">
        <v>97.9</v>
      </c>
      <c r="P113">
        <v>6472400</v>
      </c>
      <c r="Q113">
        <v>94.97</v>
      </c>
      <c r="R113">
        <f t="shared" si="9"/>
        <v>0.027035795393100415</v>
      </c>
      <c r="S113">
        <f t="shared" si="10"/>
        <v>0.0006823104593608502</v>
      </c>
      <c r="T113">
        <f t="shared" si="11"/>
        <v>1.6192369790811253E-05</v>
      </c>
    </row>
    <row r="114" spans="1:20" ht="12.75">
      <c r="A114">
        <f t="shared" si="6"/>
        <v>109</v>
      </c>
      <c r="B114" t="s">
        <v>54</v>
      </c>
      <c r="C114">
        <v>1141.55</v>
      </c>
      <c r="D114">
        <v>1155.38</v>
      </c>
      <c r="E114">
        <v>1122.38</v>
      </c>
      <c r="F114">
        <v>1131.13</v>
      </c>
      <c r="G114">
        <v>1710520038</v>
      </c>
      <c r="H114">
        <v>1131.13</v>
      </c>
      <c r="I114">
        <f t="shared" si="7"/>
        <v>-0.009127940081468</v>
      </c>
      <c r="J114">
        <f t="shared" si="8"/>
        <v>0.00010085506777514347</v>
      </c>
      <c r="K114" t="s">
        <v>54</v>
      </c>
      <c r="L114">
        <v>97.9</v>
      </c>
      <c r="M114">
        <v>99.85</v>
      </c>
      <c r="N114">
        <v>96.55</v>
      </c>
      <c r="O114">
        <v>99.23</v>
      </c>
      <c r="P114">
        <v>6172900</v>
      </c>
      <c r="Q114">
        <v>96.26</v>
      </c>
      <c r="R114">
        <f t="shared" si="9"/>
        <v>0.013583236811624877</v>
      </c>
      <c r="S114">
        <f t="shared" si="10"/>
        <v>0.00016049125984674305</v>
      </c>
      <c r="T114">
        <f t="shared" si="11"/>
        <v>-0.00013853576270476093</v>
      </c>
    </row>
    <row r="115" spans="1:20" ht="12.75">
      <c r="A115">
        <f t="shared" si="6"/>
        <v>110</v>
      </c>
      <c r="B115" s="1">
        <v>38019</v>
      </c>
      <c r="C115">
        <v>1131.13</v>
      </c>
      <c r="D115">
        <v>1142.79</v>
      </c>
      <c r="E115">
        <v>1124.44</v>
      </c>
      <c r="F115">
        <v>1142.76</v>
      </c>
      <c r="G115">
        <v>1551019980</v>
      </c>
      <c r="H115">
        <v>1142.76</v>
      </c>
      <c r="I115">
        <f t="shared" si="7"/>
        <v>0.01028175364458539</v>
      </c>
      <c r="J115">
        <f t="shared" si="8"/>
        <v>8.77412761479611E-05</v>
      </c>
      <c r="K115" s="1">
        <v>38019</v>
      </c>
      <c r="L115">
        <v>99.15</v>
      </c>
      <c r="M115">
        <v>100.43</v>
      </c>
      <c r="N115">
        <v>98.25</v>
      </c>
      <c r="O115">
        <v>98.94</v>
      </c>
      <c r="P115">
        <v>6336740</v>
      </c>
      <c r="Q115">
        <v>96.13</v>
      </c>
      <c r="R115">
        <f t="shared" si="9"/>
        <v>-0.0013505090380221407</v>
      </c>
      <c r="S115">
        <f t="shared" si="10"/>
        <v>5.131273029868112E-06</v>
      </c>
      <c r="T115">
        <f t="shared" si="11"/>
        <v>-1.066924694573625E-05</v>
      </c>
    </row>
    <row r="116" spans="1:20" ht="12.75">
      <c r="A116">
        <f t="shared" si="6"/>
        <v>111</v>
      </c>
      <c r="B116" s="1">
        <v>38026</v>
      </c>
      <c r="C116">
        <v>1142.76</v>
      </c>
      <c r="D116">
        <v>1158.89</v>
      </c>
      <c r="E116">
        <v>1138.7</v>
      </c>
      <c r="F116">
        <v>1145.81</v>
      </c>
      <c r="G116">
        <v>1440040012</v>
      </c>
      <c r="H116">
        <v>1145.81</v>
      </c>
      <c r="I116">
        <f t="shared" si="7"/>
        <v>0.0026689768630332456</v>
      </c>
      <c r="J116">
        <f t="shared" si="8"/>
        <v>3.0774090602209695E-06</v>
      </c>
      <c r="K116" s="1">
        <v>38026</v>
      </c>
      <c r="L116">
        <v>99.31</v>
      </c>
      <c r="M116">
        <v>100.31</v>
      </c>
      <c r="N116">
        <v>98.41</v>
      </c>
      <c r="O116">
        <v>99.71</v>
      </c>
      <c r="P116">
        <v>4095900</v>
      </c>
      <c r="Q116">
        <v>96.88</v>
      </c>
      <c r="R116">
        <f t="shared" si="9"/>
        <v>0.0078019348798501476</v>
      </c>
      <c r="S116">
        <f t="shared" si="10"/>
        <v>4.7433697074104044E-05</v>
      </c>
      <c r="T116">
        <f t="shared" si="11"/>
        <v>1.4057583403980801E-05</v>
      </c>
    </row>
    <row r="117" spans="1:20" ht="12.75">
      <c r="A117">
        <f t="shared" si="6"/>
        <v>112</v>
      </c>
      <c r="B117" s="1">
        <v>38034</v>
      </c>
      <c r="C117">
        <v>1145.81</v>
      </c>
      <c r="D117">
        <v>1158.98</v>
      </c>
      <c r="E117">
        <v>1139</v>
      </c>
      <c r="F117">
        <v>1144.11</v>
      </c>
      <c r="G117">
        <v>1455324992</v>
      </c>
      <c r="H117">
        <v>1144.11</v>
      </c>
      <c r="I117">
        <f t="shared" si="7"/>
        <v>-0.0014836665764830226</v>
      </c>
      <c r="J117">
        <f t="shared" si="8"/>
        <v>5.752269218836275E-06</v>
      </c>
      <c r="K117" s="1">
        <v>38034</v>
      </c>
      <c r="L117">
        <v>99.99</v>
      </c>
      <c r="M117">
        <v>100</v>
      </c>
      <c r="N117">
        <v>97.19</v>
      </c>
      <c r="O117">
        <v>97.31</v>
      </c>
      <c r="P117">
        <v>4974525</v>
      </c>
      <c r="Q117">
        <v>94.55</v>
      </c>
      <c r="R117">
        <f t="shared" si="9"/>
        <v>-0.02405037159372414</v>
      </c>
      <c r="S117">
        <f t="shared" si="10"/>
        <v>0.0006232559132889954</v>
      </c>
      <c r="T117">
        <f t="shared" si="11"/>
        <v>5.7174913621691435E-05</v>
      </c>
    </row>
    <row r="118" spans="1:20" ht="12.75">
      <c r="A118">
        <f t="shared" si="6"/>
        <v>113</v>
      </c>
      <c r="B118" s="1">
        <v>38040</v>
      </c>
      <c r="C118">
        <v>1144.11</v>
      </c>
      <c r="D118">
        <v>1151.68</v>
      </c>
      <c r="E118">
        <v>1134.43</v>
      </c>
      <c r="F118">
        <v>1144.94</v>
      </c>
      <c r="G118">
        <v>1441800012</v>
      </c>
      <c r="H118">
        <v>1144.94</v>
      </c>
      <c r="I118">
        <f t="shared" si="7"/>
        <v>0.0007254547202630857</v>
      </c>
      <c r="J118">
        <f t="shared" si="8"/>
        <v>3.582221800200432E-08</v>
      </c>
      <c r="K118" s="1">
        <v>38040</v>
      </c>
      <c r="L118">
        <v>97.4</v>
      </c>
      <c r="M118">
        <v>97.51</v>
      </c>
      <c r="N118">
        <v>95.2</v>
      </c>
      <c r="O118">
        <v>96.5</v>
      </c>
      <c r="P118">
        <v>5136120</v>
      </c>
      <c r="Q118">
        <v>93.76</v>
      </c>
      <c r="R118">
        <f t="shared" si="9"/>
        <v>-0.00835536753040711</v>
      </c>
      <c r="S118">
        <f t="shared" si="10"/>
        <v>8.593456552565471E-05</v>
      </c>
      <c r="T118">
        <f t="shared" si="11"/>
        <v>1.5413724194799907E-06</v>
      </c>
    </row>
    <row r="119" spans="1:20" ht="12.75">
      <c r="A119">
        <f t="shared" si="6"/>
        <v>114</v>
      </c>
      <c r="B119" s="1">
        <v>38047</v>
      </c>
      <c r="C119">
        <v>1144.94</v>
      </c>
      <c r="D119">
        <v>1163.23</v>
      </c>
      <c r="E119">
        <v>1143.78</v>
      </c>
      <c r="F119">
        <v>1156.86</v>
      </c>
      <c r="G119">
        <v>1394320000</v>
      </c>
      <c r="H119">
        <v>1156.86</v>
      </c>
      <c r="I119">
        <f t="shared" si="7"/>
        <v>0.010411025905287419</v>
      </c>
      <c r="J119">
        <f t="shared" si="8"/>
        <v>9.017978210044843E-05</v>
      </c>
      <c r="K119" s="1">
        <v>38047</v>
      </c>
      <c r="L119">
        <v>96.5</v>
      </c>
      <c r="M119">
        <v>97.6</v>
      </c>
      <c r="N119">
        <v>95.56</v>
      </c>
      <c r="O119">
        <v>96.45</v>
      </c>
      <c r="P119">
        <v>4351100</v>
      </c>
      <c r="Q119">
        <v>93.72</v>
      </c>
      <c r="R119">
        <f t="shared" si="9"/>
        <v>-0.0004266211604095904</v>
      </c>
      <c r="S119">
        <f t="shared" si="10"/>
        <v>1.7992022877311885E-06</v>
      </c>
      <c r="T119">
        <f t="shared" si="11"/>
        <v>-2.0429710066800233E-06</v>
      </c>
    </row>
    <row r="120" spans="1:20" ht="12.75">
      <c r="A120">
        <f t="shared" si="6"/>
        <v>115</v>
      </c>
      <c r="B120" s="1">
        <v>38054</v>
      </c>
      <c r="C120">
        <v>1156.86</v>
      </c>
      <c r="D120">
        <v>1159.94</v>
      </c>
      <c r="E120">
        <v>1105.87</v>
      </c>
      <c r="F120">
        <v>1120.57</v>
      </c>
      <c r="G120">
        <v>1536119987</v>
      </c>
      <c r="H120">
        <v>1120.57</v>
      </c>
      <c r="I120">
        <f t="shared" si="7"/>
        <v>-0.03136939646975434</v>
      </c>
      <c r="J120">
        <f t="shared" si="8"/>
        <v>0.0010422643249549599</v>
      </c>
      <c r="K120" s="1">
        <v>38054</v>
      </c>
      <c r="L120">
        <v>96.49</v>
      </c>
      <c r="M120">
        <v>96.88</v>
      </c>
      <c r="N120">
        <v>91.15</v>
      </c>
      <c r="O120">
        <v>93.3</v>
      </c>
      <c r="P120">
        <v>6572500</v>
      </c>
      <c r="Q120">
        <v>90.65</v>
      </c>
      <c r="R120">
        <f t="shared" si="9"/>
        <v>-0.032757148954332016</v>
      </c>
      <c r="S120">
        <f t="shared" si="10"/>
        <v>0.0011337949139929233</v>
      </c>
      <c r="T120">
        <f t="shared" si="11"/>
        <v>0.001050707987879925</v>
      </c>
    </row>
    <row r="121" spans="1:20" ht="12.75">
      <c r="A121">
        <f t="shared" si="6"/>
        <v>116</v>
      </c>
      <c r="B121" s="1">
        <v>38061</v>
      </c>
      <c r="C121">
        <v>1120.57</v>
      </c>
      <c r="D121">
        <v>1125.76</v>
      </c>
      <c r="E121">
        <v>1102.61</v>
      </c>
      <c r="F121">
        <v>1109.78</v>
      </c>
      <c r="G121">
        <v>1483600025</v>
      </c>
      <c r="H121">
        <v>1109.78</v>
      </c>
      <c r="I121">
        <f t="shared" si="7"/>
        <v>-0.00962902808392152</v>
      </c>
      <c r="J121">
        <f t="shared" si="8"/>
        <v>0.00011117067222877874</v>
      </c>
      <c r="K121" s="1">
        <v>38061</v>
      </c>
      <c r="L121">
        <v>92.6</v>
      </c>
      <c r="M121">
        <v>93.79</v>
      </c>
      <c r="N121">
        <v>90.88</v>
      </c>
      <c r="O121">
        <v>91.62</v>
      </c>
      <c r="P121">
        <v>5495500</v>
      </c>
      <c r="Q121">
        <v>89.02</v>
      </c>
      <c r="R121">
        <f t="shared" si="9"/>
        <v>-0.01798124655267519</v>
      </c>
      <c r="S121">
        <f t="shared" si="10"/>
        <v>0.00035705763900731904</v>
      </c>
      <c r="T121">
        <f t="shared" si="11"/>
        <v>0.00018735989995423752</v>
      </c>
    </row>
    <row r="122" spans="1:20" ht="12.75">
      <c r="A122">
        <f t="shared" si="6"/>
        <v>117</v>
      </c>
      <c r="B122" s="1">
        <v>38068</v>
      </c>
      <c r="C122">
        <v>1109.78</v>
      </c>
      <c r="D122">
        <v>1115.27</v>
      </c>
      <c r="E122">
        <v>1087.16</v>
      </c>
      <c r="F122">
        <v>1108.06</v>
      </c>
      <c r="G122">
        <v>1445820032</v>
      </c>
      <c r="H122">
        <v>1108.06</v>
      </c>
      <c r="I122">
        <f t="shared" si="7"/>
        <v>-0.0015498567283606102</v>
      </c>
      <c r="J122">
        <f t="shared" si="8"/>
        <v>6.074149803475239E-06</v>
      </c>
      <c r="K122" s="1">
        <v>38068</v>
      </c>
      <c r="L122">
        <v>91.27</v>
      </c>
      <c r="M122">
        <v>93.25</v>
      </c>
      <c r="N122">
        <v>90.28</v>
      </c>
      <c r="O122">
        <v>92.77</v>
      </c>
      <c r="P122">
        <v>5496540</v>
      </c>
      <c r="Q122">
        <v>90.14</v>
      </c>
      <c r="R122">
        <f t="shared" si="9"/>
        <v>0.012581442372500584</v>
      </c>
      <c r="S122">
        <f t="shared" si="10"/>
        <v>0.00013611235717226358</v>
      </c>
      <c r="T122">
        <f t="shared" si="11"/>
        <v>-3.1529187638423167E-05</v>
      </c>
    </row>
    <row r="123" spans="1:20" ht="12.75">
      <c r="A123">
        <f t="shared" si="6"/>
        <v>118</v>
      </c>
      <c r="B123" s="1">
        <v>38075</v>
      </c>
      <c r="C123">
        <v>1108.06</v>
      </c>
      <c r="D123">
        <v>1144.81</v>
      </c>
      <c r="E123">
        <v>1108.06</v>
      </c>
      <c r="F123">
        <v>1141.81</v>
      </c>
      <c r="G123">
        <v>1497700019</v>
      </c>
      <c r="H123">
        <v>1141.81</v>
      </c>
      <c r="I123">
        <f t="shared" si="7"/>
        <v>0.03045863942385796</v>
      </c>
      <c r="J123">
        <f t="shared" si="8"/>
        <v>0.0008728430388243107</v>
      </c>
      <c r="K123" s="1">
        <v>38075</v>
      </c>
      <c r="L123">
        <v>92.99</v>
      </c>
      <c r="M123">
        <v>94.55</v>
      </c>
      <c r="N123">
        <v>91.35</v>
      </c>
      <c r="O123">
        <v>94.2</v>
      </c>
      <c r="P123">
        <v>5009380</v>
      </c>
      <c r="Q123">
        <v>91.53</v>
      </c>
      <c r="R123">
        <f t="shared" si="9"/>
        <v>0.015420457066785076</v>
      </c>
      <c r="S123">
        <f t="shared" si="10"/>
        <v>0.0002104163410275548</v>
      </c>
      <c r="T123">
        <f t="shared" si="11"/>
        <v>0.00046182888575053115</v>
      </c>
    </row>
    <row r="124" spans="1:20" ht="12.75">
      <c r="A124">
        <f t="shared" si="6"/>
        <v>119</v>
      </c>
      <c r="B124" t="s">
        <v>53</v>
      </c>
      <c r="C124">
        <v>1141.81</v>
      </c>
      <c r="D124">
        <v>1150.57</v>
      </c>
      <c r="E124">
        <v>1134.52</v>
      </c>
      <c r="F124">
        <v>1139.32</v>
      </c>
      <c r="G124">
        <v>1367500000</v>
      </c>
      <c r="H124">
        <v>1139.32</v>
      </c>
      <c r="I124">
        <f t="shared" si="7"/>
        <v>-0.00218074811045621</v>
      </c>
      <c r="J124">
        <f t="shared" si="8"/>
        <v>9.581937082658693E-06</v>
      </c>
      <c r="K124" t="s">
        <v>53</v>
      </c>
      <c r="L124">
        <v>93.95</v>
      </c>
      <c r="M124">
        <v>94.39</v>
      </c>
      <c r="N124">
        <v>92.51</v>
      </c>
      <c r="O124">
        <v>93.12</v>
      </c>
      <c r="P124">
        <v>4050350</v>
      </c>
      <c r="Q124">
        <v>90.48</v>
      </c>
      <c r="R124">
        <f t="shared" si="9"/>
        <v>-0.011471648639790222</v>
      </c>
      <c r="S124">
        <f t="shared" si="10"/>
        <v>0.0001534221851407047</v>
      </c>
      <c r="T124">
        <f t="shared" si="11"/>
        <v>3.485549450635957E-05</v>
      </c>
    </row>
    <row r="125" spans="1:20" ht="12.75">
      <c r="A125">
        <f t="shared" si="6"/>
        <v>120</v>
      </c>
      <c r="B125" t="s">
        <v>52</v>
      </c>
      <c r="C125">
        <v>1139.32</v>
      </c>
      <c r="D125">
        <v>1147.78</v>
      </c>
      <c r="E125">
        <v>1120.75</v>
      </c>
      <c r="F125">
        <v>1134.61</v>
      </c>
      <c r="G125">
        <v>1425960012</v>
      </c>
      <c r="H125">
        <v>1134.61</v>
      </c>
      <c r="I125">
        <f t="shared" si="7"/>
        <v>-0.004134044868869147</v>
      </c>
      <c r="J125">
        <f t="shared" si="8"/>
        <v>2.5490049959129463E-05</v>
      </c>
      <c r="K125" t="s">
        <v>52</v>
      </c>
      <c r="L125">
        <v>93.5</v>
      </c>
      <c r="M125">
        <v>94.36</v>
      </c>
      <c r="N125">
        <v>91.04</v>
      </c>
      <c r="O125">
        <v>92.28</v>
      </c>
      <c r="P125">
        <v>6280940</v>
      </c>
      <c r="Q125">
        <v>89.66</v>
      </c>
      <c r="R125">
        <f t="shared" si="9"/>
        <v>-0.00906277630415575</v>
      </c>
      <c r="S125">
        <f t="shared" si="10"/>
        <v>9.955047846248622E-05</v>
      </c>
      <c r="T125">
        <f t="shared" si="11"/>
        <v>4.468809446003613E-05</v>
      </c>
    </row>
    <row r="126" spans="1:20" ht="12.75">
      <c r="A126">
        <f t="shared" si="6"/>
        <v>121</v>
      </c>
      <c r="B126" t="s">
        <v>51</v>
      </c>
      <c r="C126">
        <v>1134.56</v>
      </c>
      <c r="D126">
        <v>1142.77</v>
      </c>
      <c r="E126">
        <v>1116.03</v>
      </c>
      <c r="F126">
        <v>1140.6</v>
      </c>
      <c r="G126">
        <v>1532859980</v>
      </c>
      <c r="H126">
        <v>1140.6</v>
      </c>
      <c r="I126">
        <f t="shared" si="7"/>
        <v>0.005279347088426922</v>
      </c>
      <c r="J126">
        <f t="shared" si="8"/>
        <v>1.9049949514635937E-05</v>
      </c>
      <c r="K126" t="s">
        <v>51</v>
      </c>
      <c r="L126">
        <v>91.9</v>
      </c>
      <c r="M126">
        <v>92.48</v>
      </c>
      <c r="N126">
        <v>89.7</v>
      </c>
      <c r="O126">
        <v>91.28</v>
      </c>
      <c r="P126">
        <v>5218840</v>
      </c>
      <c r="Q126">
        <v>88.69</v>
      </c>
      <c r="R126">
        <f t="shared" si="9"/>
        <v>-0.01081864822663392</v>
      </c>
      <c r="S126">
        <f t="shared" si="10"/>
        <v>0.0001376719839935506</v>
      </c>
      <c r="T126">
        <f t="shared" si="11"/>
        <v>-4.6296274976407914E-05</v>
      </c>
    </row>
    <row r="127" spans="1:20" ht="12.75">
      <c r="A127">
        <f t="shared" si="6"/>
        <v>122</v>
      </c>
      <c r="B127" t="s">
        <v>50</v>
      </c>
      <c r="C127">
        <v>1140.6</v>
      </c>
      <c r="D127">
        <v>1146.56</v>
      </c>
      <c r="E127">
        <v>1107.23</v>
      </c>
      <c r="F127">
        <v>1107.3</v>
      </c>
      <c r="G127">
        <v>1631580006</v>
      </c>
      <c r="H127">
        <v>1107.3</v>
      </c>
      <c r="I127">
        <f t="shared" si="7"/>
        <v>-0.029195160441872647</v>
      </c>
      <c r="J127">
        <f t="shared" si="8"/>
        <v>0.0009066050389301723</v>
      </c>
      <c r="K127" t="s">
        <v>50</v>
      </c>
      <c r="L127">
        <v>90.75</v>
      </c>
      <c r="M127">
        <v>91.99</v>
      </c>
      <c r="N127">
        <v>88.01</v>
      </c>
      <c r="O127">
        <v>88.17</v>
      </c>
      <c r="P127">
        <v>5358060</v>
      </c>
      <c r="Q127">
        <v>85.67</v>
      </c>
      <c r="R127">
        <f t="shared" si="9"/>
        <v>-0.034051189536588033</v>
      </c>
      <c r="S127">
        <f t="shared" si="10"/>
        <v>0.0012226149907972918</v>
      </c>
      <c r="T127">
        <f t="shared" si="11"/>
        <v>0.0010189094492061824</v>
      </c>
    </row>
    <row r="128" spans="1:20" ht="12.75">
      <c r="A128">
        <f t="shared" si="6"/>
        <v>123</v>
      </c>
      <c r="B128" s="1">
        <v>38110</v>
      </c>
      <c r="C128">
        <v>1107.3</v>
      </c>
      <c r="D128">
        <v>1127.74</v>
      </c>
      <c r="E128">
        <v>1098.63</v>
      </c>
      <c r="F128">
        <v>1098.7</v>
      </c>
      <c r="G128">
        <v>1573119974</v>
      </c>
      <c r="H128">
        <v>1098.7</v>
      </c>
      <c r="I128">
        <f t="shared" si="7"/>
        <v>-0.007766639573737799</v>
      </c>
      <c r="J128">
        <f t="shared" si="8"/>
        <v>7.536604404069848E-05</v>
      </c>
      <c r="K128" s="1">
        <v>38110</v>
      </c>
      <c r="L128">
        <v>88.13</v>
      </c>
      <c r="M128">
        <v>89.75</v>
      </c>
      <c r="N128">
        <v>87.2</v>
      </c>
      <c r="O128">
        <v>88.19</v>
      </c>
      <c r="P128">
        <v>5130140</v>
      </c>
      <c r="Q128">
        <v>85.86</v>
      </c>
      <c r="R128">
        <f t="shared" si="9"/>
        <v>0.002217812536477126</v>
      </c>
      <c r="S128">
        <f t="shared" si="10"/>
        <v>1.698044155709572E-06</v>
      </c>
      <c r="T128">
        <f t="shared" si="11"/>
        <v>-2.108963596777282E-05</v>
      </c>
    </row>
    <row r="129" spans="1:20" ht="12.75">
      <c r="A129">
        <f t="shared" si="6"/>
        <v>124</v>
      </c>
      <c r="B129" s="1">
        <v>38117</v>
      </c>
      <c r="C129">
        <v>1098.7</v>
      </c>
      <c r="D129">
        <v>1102.77</v>
      </c>
      <c r="E129">
        <v>1076.32</v>
      </c>
      <c r="F129">
        <v>1095.7</v>
      </c>
      <c r="G129">
        <v>1579360000</v>
      </c>
      <c r="H129">
        <v>1095.7</v>
      </c>
      <c r="I129">
        <f t="shared" si="7"/>
        <v>-0.002730499681441678</v>
      </c>
      <c r="J129">
        <f t="shared" si="8"/>
        <v>1.3287643318301543E-05</v>
      </c>
      <c r="K129" s="1">
        <v>38117</v>
      </c>
      <c r="L129">
        <v>87.6</v>
      </c>
      <c r="M129">
        <v>88.15</v>
      </c>
      <c r="N129">
        <v>85.12</v>
      </c>
      <c r="O129">
        <v>86.41</v>
      </c>
      <c r="P129">
        <v>6323880</v>
      </c>
      <c r="Q129">
        <v>84.13</v>
      </c>
      <c r="R129">
        <f t="shared" si="9"/>
        <v>-0.020149079897507582</v>
      </c>
      <c r="S129">
        <f t="shared" si="10"/>
        <v>0.0004436837631562342</v>
      </c>
      <c r="T129">
        <f t="shared" si="11"/>
        <v>7.26769487691585E-05</v>
      </c>
    </row>
    <row r="130" spans="1:20" ht="12.75">
      <c r="A130">
        <f t="shared" si="6"/>
        <v>125</v>
      </c>
      <c r="B130" s="1">
        <v>38124</v>
      </c>
      <c r="C130">
        <v>1095.7</v>
      </c>
      <c r="D130">
        <v>1105.93</v>
      </c>
      <c r="E130">
        <v>1079.36</v>
      </c>
      <c r="F130">
        <v>1093.56</v>
      </c>
      <c r="G130">
        <v>1360259993</v>
      </c>
      <c r="H130">
        <v>1093.56</v>
      </c>
      <c r="I130">
        <f t="shared" si="7"/>
        <v>-0.0019530893492745172</v>
      </c>
      <c r="J130">
        <f t="shared" si="8"/>
        <v>8.224343674844754E-06</v>
      </c>
      <c r="K130" s="1">
        <v>38124</v>
      </c>
      <c r="L130">
        <v>85.3</v>
      </c>
      <c r="M130">
        <v>88.88</v>
      </c>
      <c r="N130">
        <v>85.15</v>
      </c>
      <c r="O130">
        <v>87.13</v>
      </c>
      <c r="P130">
        <v>5338880</v>
      </c>
      <c r="Q130">
        <v>84.83</v>
      </c>
      <c r="R130">
        <f t="shared" si="9"/>
        <v>0.008320456436467394</v>
      </c>
      <c r="S130">
        <f t="shared" si="10"/>
        <v>5.484489805063751E-05</v>
      </c>
      <c r="T130">
        <f t="shared" si="11"/>
        <v>-2.446800931175386E-05</v>
      </c>
    </row>
    <row r="131" spans="1:20" ht="12.75">
      <c r="A131">
        <f t="shared" si="6"/>
        <v>126</v>
      </c>
      <c r="B131" s="1">
        <v>38131</v>
      </c>
      <c r="C131">
        <v>1093.56</v>
      </c>
      <c r="D131">
        <v>1123.95</v>
      </c>
      <c r="E131">
        <v>1090.74</v>
      </c>
      <c r="F131">
        <v>1120.68</v>
      </c>
      <c r="G131">
        <v>1352540032</v>
      </c>
      <c r="H131">
        <v>1120.68</v>
      </c>
      <c r="I131">
        <f t="shared" si="7"/>
        <v>0.024799736639965042</v>
      </c>
      <c r="J131">
        <f t="shared" si="8"/>
        <v>0.0005704939098610074</v>
      </c>
      <c r="K131" s="1">
        <v>38131</v>
      </c>
      <c r="L131">
        <v>87.75</v>
      </c>
      <c r="M131">
        <v>89.08</v>
      </c>
      <c r="N131">
        <v>86.55</v>
      </c>
      <c r="O131">
        <v>88.59</v>
      </c>
      <c r="P131">
        <v>4148560</v>
      </c>
      <c r="Q131">
        <v>86.25</v>
      </c>
      <c r="R131">
        <f t="shared" si="9"/>
        <v>0.01673936107509144</v>
      </c>
      <c r="S131">
        <f t="shared" si="10"/>
        <v>0.00025041919225656715</v>
      </c>
      <c r="T131">
        <f t="shared" si="11"/>
        <v>0.00040487127015691036</v>
      </c>
    </row>
    <row r="132" spans="1:20" ht="12.75">
      <c r="A132">
        <f t="shared" si="6"/>
        <v>127</v>
      </c>
      <c r="B132" s="1">
        <v>38139</v>
      </c>
      <c r="C132">
        <v>1120.68</v>
      </c>
      <c r="D132">
        <v>1129.17</v>
      </c>
      <c r="E132">
        <v>1113.32</v>
      </c>
      <c r="F132">
        <v>1122.5</v>
      </c>
      <c r="G132">
        <v>1209349984</v>
      </c>
      <c r="H132">
        <v>1122.5</v>
      </c>
      <c r="I132">
        <f t="shared" si="7"/>
        <v>0.0016240139915051355</v>
      </c>
      <c r="J132">
        <f t="shared" si="8"/>
        <v>5.030946989067898E-07</v>
      </c>
      <c r="K132" s="1">
        <v>38139</v>
      </c>
      <c r="L132">
        <v>88</v>
      </c>
      <c r="M132">
        <v>88.64</v>
      </c>
      <c r="N132">
        <v>87.3</v>
      </c>
      <c r="O132">
        <v>87.56</v>
      </c>
      <c r="P132">
        <v>3902950</v>
      </c>
      <c r="Q132">
        <v>85.25</v>
      </c>
      <c r="R132">
        <f t="shared" si="9"/>
        <v>-0.011594202898550732</v>
      </c>
      <c r="S132">
        <f t="shared" si="10"/>
        <v>0.00015647320970637996</v>
      </c>
      <c r="T132">
        <f t="shared" si="11"/>
        <v>-8.073665156021949E-06</v>
      </c>
    </row>
    <row r="133" spans="1:20" ht="12.75">
      <c r="A133">
        <f t="shared" si="6"/>
        <v>128</v>
      </c>
      <c r="B133" s="1">
        <v>38145</v>
      </c>
      <c r="C133">
        <v>1122.5</v>
      </c>
      <c r="D133">
        <v>1142.18</v>
      </c>
      <c r="E133">
        <v>1122.5</v>
      </c>
      <c r="F133">
        <v>1136.47</v>
      </c>
      <c r="G133">
        <v>1209875040</v>
      </c>
      <c r="H133">
        <v>1136.47</v>
      </c>
      <c r="I133">
        <f t="shared" si="7"/>
        <v>0.012445434298441027</v>
      </c>
      <c r="J133">
        <f t="shared" si="8"/>
        <v>0.00013295731911407466</v>
      </c>
      <c r="K133" s="1">
        <v>38145</v>
      </c>
      <c r="L133">
        <v>88.75</v>
      </c>
      <c r="M133">
        <v>90.75</v>
      </c>
      <c r="N133">
        <v>88.01</v>
      </c>
      <c r="O133">
        <v>90.46</v>
      </c>
      <c r="P133">
        <v>4591725</v>
      </c>
      <c r="Q133">
        <v>88.07</v>
      </c>
      <c r="R133">
        <f t="shared" si="9"/>
        <v>0.03307917888563039</v>
      </c>
      <c r="S133">
        <f t="shared" si="10"/>
        <v>0.001034552267234345</v>
      </c>
      <c r="T133">
        <f t="shared" si="11"/>
        <v>0.0003838650905254208</v>
      </c>
    </row>
    <row r="134" spans="1:20" ht="12.75">
      <c r="A134">
        <f t="shared" si="6"/>
        <v>129</v>
      </c>
      <c r="B134" s="1">
        <v>38152</v>
      </c>
      <c r="C134">
        <v>1136.47</v>
      </c>
      <c r="D134">
        <v>1138.96</v>
      </c>
      <c r="E134">
        <v>1122.16</v>
      </c>
      <c r="F134">
        <v>1135.02</v>
      </c>
      <c r="G134">
        <v>1298200012</v>
      </c>
      <c r="H134">
        <v>1135.02</v>
      </c>
      <c r="I134">
        <f t="shared" si="7"/>
        <v>-0.0012758805775779924</v>
      </c>
      <c r="J134">
        <f t="shared" si="8"/>
        <v>4.798740981865695E-06</v>
      </c>
      <c r="K134" s="1">
        <v>38152</v>
      </c>
      <c r="L134">
        <v>90.05</v>
      </c>
      <c r="M134">
        <v>91.21</v>
      </c>
      <c r="N134">
        <v>89.62</v>
      </c>
      <c r="O134">
        <v>90.06</v>
      </c>
      <c r="P134">
        <v>4485280</v>
      </c>
      <c r="Q134">
        <v>87.68</v>
      </c>
      <c r="R134">
        <f t="shared" si="9"/>
        <v>-0.004428295673895577</v>
      </c>
      <c r="S134">
        <f t="shared" si="10"/>
        <v>2.854784110501252E-05</v>
      </c>
      <c r="T134">
        <f t="shared" si="11"/>
        <v>9.237351315642953E-06</v>
      </c>
    </row>
    <row r="135" spans="1:20" ht="12.75">
      <c r="A135">
        <f t="shared" si="6"/>
        <v>130</v>
      </c>
      <c r="B135" s="1">
        <v>38159</v>
      </c>
      <c r="C135">
        <v>1135.02</v>
      </c>
      <c r="D135">
        <v>1146.34</v>
      </c>
      <c r="E135">
        <v>1124.37</v>
      </c>
      <c r="F135">
        <v>1134.43</v>
      </c>
      <c r="G135">
        <v>1431639987</v>
      </c>
      <c r="H135">
        <v>1134.43</v>
      </c>
      <c r="I135">
        <f t="shared" si="7"/>
        <v>-0.0005198146288170058</v>
      </c>
      <c r="J135">
        <f t="shared" si="8"/>
        <v>2.057896209709001E-06</v>
      </c>
      <c r="K135" s="1">
        <v>38159</v>
      </c>
      <c r="L135">
        <v>90.4</v>
      </c>
      <c r="M135">
        <v>90.92</v>
      </c>
      <c r="N135">
        <v>88.94</v>
      </c>
      <c r="O135">
        <v>89.55</v>
      </c>
      <c r="P135">
        <v>4404300</v>
      </c>
      <c r="Q135">
        <v>87.19</v>
      </c>
      <c r="R135">
        <f t="shared" si="9"/>
        <v>-0.005588503649635146</v>
      </c>
      <c r="S135">
        <f t="shared" si="10"/>
        <v>4.229194779538859E-05</v>
      </c>
      <c r="T135">
        <f t="shared" si="11"/>
        <v>7.713527715525919E-06</v>
      </c>
    </row>
    <row r="136" spans="1:20" ht="12.75">
      <c r="A136">
        <f aca="true" t="shared" si="12" ref="A136:A199">+A135+1</f>
        <v>131</v>
      </c>
      <c r="B136" s="1">
        <v>38166</v>
      </c>
      <c r="C136">
        <v>1134.43</v>
      </c>
      <c r="D136">
        <v>1144.2</v>
      </c>
      <c r="E136">
        <v>1123.06</v>
      </c>
      <c r="F136">
        <v>1125.38</v>
      </c>
      <c r="G136">
        <v>1356819968</v>
      </c>
      <c r="H136">
        <v>1125.38</v>
      </c>
      <c r="I136">
        <f aca="true" t="shared" si="13" ref="I136:I199">+H136/H135-1</f>
        <v>-0.007977574641009122</v>
      </c>
      <c r="J136">
        <f aca="true" t="shared" si="14" ref="J136:J199">(+I136-$I$1)^2</f>
        <v>7.907294494639747E-05</v>
      </c>
      <c r="K136" s="1">
        <v>38166</v>
      </c>
      <c r="L136">
        <v>89.71</v>
      </c>
      <c r="M136">
        <v>89.9</v>
      </c>
      <c r="N136">
        <v>86.57</v>
      </c>
      <c r="O136">
        <v>87.04</v>
      </c>
      <c r="P136">
        <v>4302080</v>
      </c>
      <c r="Q136">
        <v>84.74</v>
      </c>
      <c r="R136">
        <f aca="true" t="shared" si="15" ref="R136:R199">+Q136/Q135-1</f>
        <v>-0.028099552700997843</v>
      </c>
      <c r="S136">
        <f aca="true" t="shared" si="16" ref="S136:S199">(+R136-$I$1)^2</f>
        <v>0.0008418281540270721</v>
      </c>
      <c r="T136">
        <f aca="true" t="shared" si="17" ref="T136:T199">+(I136-$I$1)*(R136-$R$1)</f>
        <v>0.0002479889536485839</v>
      </c>
    </row>
    <row r="137" spans="1:20" ht="12.75">
      <c r="A137">
        <f t="shared" si="12"/>
        <v>132</v>
      </c>
      <c r="B137" s="1">
        <v>38174</v>
      </c>
      <c r="C137">
        <v>1125.38</v>
      </c>
      <c r="D137">
        <v>1125.38</v>
      </c>
      <c r="E137">
        <v>1108.72</v>
      </c>
      <c r="F137">
        <v>1112.81</v>
      </c>
      <c r="G137">
        <v>1299825024</v>
      </c>
      <c r="H137">
        <v>1112.81</v>
      </c>
      <c r="I137">
        <f t="shared" si="13"/>
        <v>-0.011169560504007636</v>
      </c>
      <c r="J137">
        <f t="shared" si="14"/>
        <v>0.00014602989096784453</v>
      </c>
      <c r="K137" s="1">
        <v>38174</v>
      </c>
      <c r="L137">
        <v>86.5</v>
      </c>
      <c r="M137">
        <v>86.73</v>
      </c>
      <c r="N137">
        <v>83.51</v>
      </c>
      <c r="O137">
        <v>83.89</v>
      </c>
      <c r="P137">
        <v>6552400</v>
      </c>
      <c r="Q137">
        <v>81.68</v>
      </c>
      <c r="R137">
        <f t="shared" si="15"/>
        <v>-0.03611045551097458</v>
      </c>
      <c r="S137">
        <f t="shared" si="16"/>
        <v>0.0013708637921812658</v>
      </c>
      <c r="T137">
        <f t="shared" si="17"/>
        <v>0.0004338132774220053</v>
      </c>
    </row>
    <row r="138" spans="1:20" ht="12.75">
      <c r="A138">
        <f t="shared" si="12"/>
        <v>133</v>
      </c>
      <c r="B138" s="1">
        <v>38180</v>
      </c>
      <c r="C138">
        <v>1112.81</v>
      </c>
      <c r="D138">
        <v>1119.6</v>
      </c>
      <c r="E138">
        <v>1101.07</v>
      </c>
      <c r="F138">
        <v>1101.39</v>
      </c>
      <c r="G138">
        <v>1327059993</v>
      </c>
      <c r="H138">
        <v>1101.39</v>
      </c>
      <c r="I138">
        <f t="shared" si="13"/>
        <v>-0.010262308929646413</v>
      </c>
      <c r="J138">
        <f t="shared" si="14"/>
        <v>0.00012492602718304914</v>
      </c>
      <c r="K138" s="1">
        <v>38180</v>
      </c>
      <c r="L138">
        <v>84</v>
      </c>
      <c r="M138">
        <v>86.48</v>
      </c>
      <c r="N138">
        <v>83.42</v>
      </c>
      <c r="O138">
        <v>84.28</v>
      </c>
      <c r="P138">
        <v>7167340</v>
      </c>
      <c r="Q138">
        <v>82.06</v>
      </c>
      <c r="R138">
        <f t="shared" si="15"/>
        <v>0.004652301665034164</v>
      </c>
      <c r="S138">
        <f t="shared" si="16"/>
        <v>1.3969499484997155E-05</v>
      </c>
      <c r="T138">
        <f t="shared" si="17"/>
        <v>-5.4362727583669236E-05</v>
      </c>
    </row>
    <row r="139" spans="1:20" ht="12.75">
      <c r="A139">
        <f t="shared" si="12"/>
        <v>134</v>
      </c>
      <c r="B139" s="1">
        <v>38187</v>
      </c>
      <c r="C139">
        <v>1101.39</v>
      </c>
      <c r="D139">
        <v>1116.27</v>
      </c>
      <c r="E139">
        <v>1083.56</v>
      </c>
      <c r="F139">
        <v>1086.2</v>
      </c>
      <c r="G139">
        <v>1492700006</v>
      </c>
      <c r="H139">
        <v>1086.2</v>
      </c>
      <c r="I139">
        <f t="shared" si="13"/>
        <v>-0.013791663261878195</v>
      </c>
      <c r="J139">
        <f t="shared" si="14"/>
        <v>0.0002162777763927204</v>
      </c>
      <c r="K139" s="1">
        <v>38187</v>
      </c>
      <c r="L139">
        <v>84.5</v>
      </c>
      <c r="M139">
        <v>87.11</v>
      </c>
      <c r="N139">
        <v>84.4</v>
      </c>
      <c r="O139">
        <v>84.85</v>
      </c>
      <c r="P139">
        <v>5612660</v>
      </c>
      <c r="Q139">
        <v>82.61</v>
      </c>
      <c r="R139">
        <f t="shared" si="15"/>
        <v>0.006702412868632601</v>
      </c>
      <c r="S139">
        <f t="shared" si="16"/>
        <v>3.349736207963119E-05</v>
      </c>
      <c r="T139">
        <f t="shared" si="17"/>
        <v>-0.00010167849007450088</v>
      </c>
    </row>
    <row r="140" spans="1:20" ht="12.75">
      <c r="A140">
        <f t="shared" si="12"/>
        <v>135</v>
      </c>
      <c r="B140" s="1">
        <v>38194</v>
      </c>
      <c r="C140">
        <v>1086.2</v>
      </c>
      <c r="D140">
        <v>1103.73</v>
      </c>
      <c r="E140">
        <v>1078.78</v>
      </c>
      <c r="F140">
        <v>1101.72</v>
      </c>
      <c r="G140">
        <v>1481360025</v>
      </c>
      <c r="H140">
        <v>1101.72</v>
      </c>
      <c r="I140">
        <f t="shared" si="13"/>
        <v>0.014288344687902743</v>
      </c>
      <c r="J140">
        <f t="shared" si="14"/>
        <v>0.0001788537756850029</v>
      </c>
      <c r="K140" s="1">
        <v>38194</v>
      </c>
      <c r="L140">
        <v>84.85</v>
      </c>
      <c r="M140">
        <v>87.4</v>
      </c>
      <c r="N140">
        <v>84.51</v>
      </c>
      <c r="O140">
        <v>87.07</v>
      </c>
      <c r="P140">
        <v>4584600</v>
      </c>
      <c r="Q140">
        <v>84.77</v>
      </c>
      <c r="R140">
        <f t="shared" si="15"/>
        <v>0.026146955574385622</v>
      </c>
      <c r="S140">
        <f t="shared" si="16"/>
        <v>0.0006366655958446979</v>
      </c>
      <c r="T140">
        <f t="shared" si="17"/>
        <v>0.00035250786931798257</v>
      </c>
    </row>
    <row r="141" spans="1:20" ht="12.75">
      <c r="A141">
        <f t="shared" si="12"/>
        <v>136</v>
      </c>
      <c r="B141" t="s">
        <v>49</v>
      </c>
      <c r="C141">
        <v>1101.72</v>
      </c>
      <c r="D141">
        <v>1108.6</v>
      </c>
      <c r="E141">
        <v>1062.23</v>
      </c>
      <c r="F141">
        <v>1063.97</v>
      </c>
      <c r="G141">
        <v>1380380006</v>
      </c>
      <c r="H141">
        <v>1063.97</v>
      </c>
      <c r="I141">
        <f t="shared" si="13"/>
        <v>-0.03426460443669899</v>
      </c>
      <c r="J141">
        <f t="shared" si="14"/>
        <v>0.0012375850298820925</v>
      </c>
      <c r="K141" t="s">
        <v>49</v>
      </c>
      <c r="L141">
        <v>86.87</v>
      </c>
      <c r="M141">
        <v>87.39</v>
      </c>
      <c r="N141">
        <v>83.42</v>
      </c>
      <c r="O141">
        <v>83.48</v>
      </c>
      <c r="P141">
        <v>4163060</v>
      </c>
      <c r="Q141">
        <v>81.45</v>
      </c>
      <c r="R141">
        <f t="shared" si="15"/>
        <v>-0.039164798867523776</v>
      </c>
      <c r="S141">
        <f t="shared" si="16"/>
        <v>0.0016063680172853422</v>
      </c>
      <c r="T141">
        <f t="shared" si="17"/>
        <v>0.001370351255062342</v>
      </c>
    </row>
    <row r="142" spans="1:20" ht="12.75">
      <c r="A142">
        <f t="shared" si="12"/>
        <v>137</v>
      </c>
      <c r="B142" t="s">
        <v>48</v>
      </c>
      <c r="C142">
        <v>1063.97</v>
      </c>
      <c r="D142">
        <v>1079.04</v>
      </c>
      <c r="E142">
        <v>1060.72</v>
      </c>
      <c r="F142">
        <v>1064.8</v>
      </c>
      <c r="G142">
        <v>1264440012</v>
      </c>
      <c r="H142">
        <v>1064.8</v>
      </c>
      <c r="I142">
        <f t="shared" si="13"/>
        <v>0.0007800971831912751</v>
      </c>
      <c r="J142">
        <f t="shared" si="14"/>
        <v>1.812392297379796E-08</v>
      </c>
      <c r="K142" t="s">
        <v>48</v>
      </c>
      <c r="L142">
        <v>83.48</v>
      </c>
      <c r="M142">
        <v>84.99</v>
      </c>
      <c r="N142">
        <v>81.9</v>
      </c>
      <c r="O142">
        <v>83.91</v>
      </c>
      <c r="P142">
        <v>5239380</v>
      </c>
      <c r="Q142">
        <v>81.87</v>
      </c>
      <c r="R142">
        <f t="shared" si="15"/>
        <v>0.0051565377532227785</v>
      </c>
      <c r="S142">
        <f t="shared" si="16"/>
        <v>1.799299831090396E-05</v>
      </c>
      <c r="T142">
        <f t="shared" si="17"/>
        <v>-7.226710949437686E-07</v>
      </c>
    </row>
    <row r="143" spans="1:20" ht="12.75">
      <c r="A143">
        <f t="shared" si="12"/>
        <v>138</v>
      </c>
      <c r="B143" t="s">
        <v>47</v>
      </c>
      <c r="C143">
        <v>1064.8</v>
      </c>
      <c r="D143">
        <v>1100.26</v>
      </c>
      <c r="E143">
        <v>1064.8</v>
      </c>
      <c r="F143">
        <v>1098.35</v>
      </c>
      <c r="G143">
        <v>1241160038</v>
      </c>
      <c r="H143">
        <v>1098.35</v>
      </c>
      <c r="I143">
        <f t="shared" si="13"/>
        <v>0.031508264462809965</v>
      </c>
      <c r="J143">
        <f t="shared" si="14"/>
        <v>0.0009359648218635526</v>
      </c>
      <c r="K143" t="s">
        <v>47</v>
      </c>
      <c r="L143">
        <v>83.7</v>
      </c>
      <c r="M143">
        <v>85.35</v>
      </c>
      <c r="N143">
        <v>83.51</v>
      </c>
      <c r="O143">
        <v>85.25</v>
      </c>
      <c r="P143">
        <v>4304860</v>
      </c>
      <c r="Q143">
        <v>83.18</v>
      </c>
      <c r="R143">
        <f t="shared" si="15"/>
        <v>0.016000977158910468</v>
      </c>
      <c r="S143">
        <f t="shared" si="16"/>
        <v>0.00022759508556736478</v>
      </c>
      <c r="T143">
        <f t="shared" si="17"/>
        <v>0.0004959967324803111</v>
      </c>
    </row>
    <row r="144" spans="1:20" ht="12.75">
      <c r="A144">
        <f t="shared" si="12"/>
        <v>139</v>
      </c>
      <c r="B144" t="s">
        <v>46</v>
      </c>
      <c r="C144">
        <v>1098.35</v>
      </c>
      <c r="D144">
        <v>1109.68</v>
      </c>
      <c r="E144">
        <v>1092.82</v>
      </c>
      <c r="F144">
        <v>1107.77</v>
      </c>
      <c r="G144">
        <v>1035119987</v>
      </c>
      <c r="H144">
        <v>1107.77</v>
      </c>
      <c r="I144">
        <f t="shared" si="13"/>
        <v>0.008576501115309387</v>
      </c>
      <c r="J144">
        <f t="shared" si="14"/>
        <v>5.8702854563614785E-05</v>
      </c>
      <c r="K144" t="s">
        <v>46</v>
      </c>
      <c r="L144">
        <v>85.23</v>
      </c>
      <c r="M144">
        <v>85.45</v>
      </c>
      <c r="N144">
        <v>84.35</v>
      </c>
      <c r="O144">
        <v>84.94</v>
      </c>
      <c r="P144">
        <v>3391160</v>
      </c>
      <c r="Q144">
        <v>82.87</v>
      </c>
      <c r="R144">
        <f t="shared" si="15"/>
        <v>-0.0037268574176485547</v>
      </c>
      <c r="S144">
        <f t="shared" si="16"/>
        <v>2.1544262306248722E-05</v>
      </c>
      <c r="T144">
        <f t="shared" si="17"/>
        <v>-2.693398388905212E-05</v>
      </c>
    </row>
    <row r="145" spans="1:20" ht="12.75">
      <c r="A145">
        <f t="shared" si="12"/>
        <v>140</v>
      </c>
      <c r="B145" t="s">
        <v>45</v>
      </c>
      <c r="C145">
        <v>1107.77</v>
      </c>
      <c r="D145">
        <v>1120.8</v>
      </c>
      <c r="E145">
        <v>1094.72</v>
      </c>
      <c r="F145">
        <v>1113.63</v>
      </c>
      <c r="G145">
        <v>1033194009</v>
      </c>
      <c r="H145">
        <v>1113.63</v>
      </c>
      <c r="I145">
        <f t="shared" si="13"/>
        <v>0.005289906749596174</v>
      </c>
      <c r="J145">
        <f t="shared" si="14"/>
        <v>1.9142238938802914E-05</v>
      </c>
      <c r="K145" t="s">
        <v>45</v>
      </c>
      <c r="L145">
        <v>84.57</v>
      </c>
      <c r="M145">
        <v>85.09</v>
      </c>
      <c r="N145">
        <v>83.65</v>
      </c>
      <c r="O145">
        <v>84.39</v>
      </c>
      <c r="P145">
        <v>3457220</v>
      </c>
      <c r="Q145">
        <v>82.34</v>
      </c>
      <c r="R145">
        <f t="shared" si="15"/>
        <v>-0.006395559309762322</v>
      </c>
      <c r="S145">
        <f t="shared" si="16"/>
        <v>5.3440217262793426E-05</v>
      </c>
      <c r="T145">
        <f t="shared" si="17"/>
        <v>-2.7056453162178755E-05</v>
      </c>
    </row>
    <row r="146" spans="1:20" ht="12.75">
      <c r="A146">
        <f t="shared" si="12"/>
        <v>141</v>
      </c>
      <c r="B146" s="1">
        <v>38237</v>
      </c>
      <c r="C146">
        <v>1113.63</v>
      </c>
      <c r="D146">
        <v>1125.26</v>
      </c>
      <c r="E146">
        <v>1113.62</v>
      </c>
      <c r="F146">
        <v>1123.92</v>
      </c>
      <c r="G146">
        <v>1273300000</v>
      </c>
      <c r="H146">
        <v>1123.92</v>
      </c>
      <c r="I146">
        <f t="shared" si="13"/>
        <v>0.009240052800301601</v>
      </c>
      <c r="J146">
        <f t="shared" si="14"/>
        <v>6.931112788371685E-05</v>
      </c>
      <c r="K146" s="1">
        <v>38237</v>
      </c>
      <c r="L146">
        <v>84.7</v>
      </c>
      <c r="M146">
        <v>87</v>
      </c>
      <c r="N146">
        <v>84.6</v>
      </c>
      <c r="O146">
        <v>86.76</v>
      </c>
      <c r="P146">
        <v>4498725</v>
      </c>
      <c r="Q146">
        <v>84.65</v>
      </c>
      <c r="R146">
        <f t="shared" si="15"/>
        <v>0.028054408549915033</v>
      </c>
      <c r="S146">
        <f t="shared" si="16"/>
        <v>0.0007365625695627882</v>
      </c>
      <c r="T146">
        <f t="shared" si="17"/>
        <v>0.00023532292951856042</v>
      </c>
    </row>
    <row r="147" spans="1:20" ht="12.75">
      <c r="A147">
        <f t="shared" si="12"/>
        <v>142</v>
      </c>
      <c r="B147" s="1">
        <v>38243</v>
      </c>
      <c r="C147">
        <v>1123.92</v>
      </c>
      <c r="D147">
        <v>1130.14</v>
      </c>
      <c r="E147">
        <v>1119.82</v>
      </c>
      <c r="F147">
        <v>1128.55</v>
      </c>
      <c r="G147">
        <v>1259360000</v>
      </c>
      <c r="H147">
        <v>1128.55</v>
      </c>
      <c r="I147">
        <f t="shared" si="13"/>
        <v>0.004119510285429451</v>
      </c>
      <c r="J147">
        <f t="shared" si="14"/>
        <v>1.0270666010174983E-05</v>
      </c>
      <c r="K147" s="1">
        <v>38243</v>
      </c>
      <c r="L147">
        <v>87</v>
      </c>
      <c r="M147">
        <v>87.28</v>
      </c>
      <c r="N147">
        <v>85.44</v>
      </c>
      <c r="O147">
        <v>85.74</v>
      </c>
      <c r="P147">
        <v>4641560</v>
      </c>
      <c r="Q147">
        <v>83.65</v>
      </c>
      <c r="R147">
        <f t="shared" si="15"/>
        <v>-0.011813349084465408</v>
      </c>
      <c r="S147">
        <f t="shared" si="16"/>
        <v>0.0001620038012529515</v>
      </c>
      <c r="T147">
        <f t="shared" si="17"/>
        <v>-3.718150537859002E-05</v>
      </c>
    </row>
    <row r="148" spans="1:20" ht="12.75">
      <c r="A148">
        <f t="shared" si="12"/>
        <v>143</v>
      </c>
      <c r="B148" s="1">
        <v>38250</v>
      </c>
      <c r="C148">
        <v>1128.55</v>
      </c>
      <c r="D148">
        <v>1131.54</v>
      </c>
      <c r="E148">
        <v>1108.05</v>
      </c>
      <c r="F148">
        <v>1110.11</v>
      </c>
      <c r="G148">
        <v>1288839987</v>
      </c>
      <c r="H148">
        <v>1110.11</v>
      </c>
      <c r="I148">
        <f t="shared" si="13"/>
        <v>-0.016339550750963716</v>
      </c>
      <c r="J148">
        <f t="shared" si="14"/>
        <v>0.00029770993863230974</v>
      </c>
      <c r="K148" s="1">
        <v>38250</v>
      </c>
      <c r="L148">
        <v>85.4</v>
      </c>
      <c r="M148">
        <v>86.43</v>
      </c>
      <c r="N148">
        <v>83.24</v>
      </c>
      <c r="O148">
        <v>84.43</v>
      </c>
      <c r="P148">
        <v>4633580</v>
      </c>
      <c r="Q148">
        <v>82.38</v>
      </c>
      <c r="R148">
        <f t="shared" si="15"/>
        <v>-0.015182307232516568</v>
      </c>
      <c r="S148">
        <f t="shared" si="16"/>
        <v>0.000259114359878088</v>
      </c>
      <c r="T148">
        <f t="shared" si="17"/>
        <v>0.0002583106050657873</v>
      </c>
    </row>
    <row r="149" spans="1:20" ht="12.75">
      <c r="A149">
        <f t="shared" si="12"/>
        <v>144</v>
      </c>
      <c r="B149" s="1">
        <v>38257</v>
      </c>
      <c r="C149">
        <v>1110.11</v>
      </c>
      <c r="D149">
        <v>1131.64</v>
      </c>
      <c r="E149">
        <v>1101.29</v>
      </c>
      <c r="F149">
        <v>1131.5</v>
      </c>
      <c r="G149">
        <v>1478640025</v>
      </c>
      <c r="H149">
        <v>1131.5</v>
      </c>
      <c r="I149">
        <f t="shared" si="13"/>
        <v>0.01926836079307459</v>
      </c>
      <c r="J149">
        <f t="shared" si="14"/>
        <v>0.00033685604581203886</v>
      </c>
      <c r="K149" s="1">
        <v>38257</v>
      </c>
      <c r="L149">
        <v>84.1</v>
      </c>
      <c r="M149">
        <v>86.98</v>
      </c>
      <c r="N149">
        <v>83.88</v>
      </c>
      <c r="O149">
        <v>86.72</v>
      </c>
      <c r="P149">
        <v>4493000</v>
      </c>
      <c r="Q149">
        <v>84.61</v>
      </c>
      <c r="R149">
        <f t="shared" si="15"/>
        <v>0.02706967710609387</v>
      </c>
      <c r="S149">
        <f t="shared" si="16"/>
        <v>0.0006840816607343426</v>
      </c>
      <c r="T149">
        <f t="shared" si="17"/>
        <v>0.0005007086396157527</v>
      </c>
    </row>
    <row r="150" spans="1:20" ht="12.75">
      <c r="A150">
        <f t="shared" si="12"/>
        <v>145</v>
      </c>
      <c r="B150" s="1">
        <v>38264</v>
      </c>
      <c r="C150">
        <v>1131.5</v>
      </c>
      <c r="D150">
        <v>1142.05</v>
      </c>
      <c r="E150">
        <v>1120.19</v>
      </c>
      <c r="F150">
        <v>1122.14</v>
      </c>
      <c r="G150">
        <v>1421640012</v>
      </c>
      <c r="H150">
        <v>1122.14</v>
      </c>
      <c r="I150">
        <f t="shared" si="13"/>
        <v>-0.008272205037560654</v>
      </c>
      <c r="J150">
        <f t="shared" si="14"/>
        <v>8.439963396690194E-05</v>
      </c>
      <c r="K150" s="1">
        <v>38264</v>
      </c>
      <c r="L150">
        <v>87</v>
      </c>
      <c r="M150">
        <v>88.1</v>
      </c>
      <c r="N150">
        <v>86.51</v>
      </c>
      <c r="O150">
        <v>86.71</v>
      </c>
      <c r="P150">
        <v>4260680</v>
      </c>
      <c r="Q150">
        <v>84.6</v>
      </c>
      <c r="R150">
        <f t="shared" si="15"/>
        <v>-0.00011818933932161713</v>
      </c>
      <c r="S150">
        <f t="shared" si="16"/>
        <v>1.066906461536248E-06</v>
      </c>
      <c r="T150">
        <f t="shared" si="17"/>
        <v>-8.57126855185435E-07</v>
      </c>
    </row>
    <row r="151" spans="1:20" ht="12.75">
      <c r="A151">
        <f t="shared" si="12"/>
        <v>146</v>
      </c>
      <c r="B151" s="1">
        <v>38271</v>
      </c>
      <c r="C151">
        <v>1122.14</v>
      </c>
      <c r="D151">
        <v>1127.01</v>
      </c>
      <c r="E151">
        <v>1102.06</v>
      </c>
      <c r="F151">
        <v>1108.2</v>
      </c>
      <c r="G151">
        <v>1388940019</v>
      </c>
      <c r="H151">
        <v>1108.2</v>
      </c>
      <c r="I151">
        <f t="shared" si="13"/>
        <v>-0.012422692355677611</v>
      </c>
      <c r="J151">
        <f t="shared" si="14"/>
        <v>0.00017788662978645298</v>
      </c>
      <c r="K151" s="1">
        <v>38271</v>
      </c>
      <c r="L151">
        <v>86.77</v>
      </c>
      <c r="M151">
        <v>87.2</v>
      </c>
      <c r="N151">
        <v>84.3</v>
      </c>
      <c r="O151">
        <v>84.85</v>
      </c>
      <c r="P151">
        <v>4891300</v>
      </c>
      <c r="Q151">
        <v>82.79</v>
      </c>
      <c r="R151">
        <f t="shared" si="15"/>
        <v>-0.02139479905437336</v>
      </c>
      <c r="S151">
        <f t="shared" si="16"/>
        <v>0.0004977147432100596</v>
      </c>
      <c r="T151">
        <f t="shared" si="17"/>
        <v>0.0002825306050692307</v>
      </c>
    </row>
    <row r="152" spans="1:20" ht="12.75">
      <c r="A152">
        <f t="shared" si="12"/>
        <v>147</v>
      </c>
      <c r="B152" s="1">
        <v>38278</v>
      </c>
      <c r="C152">
        <v>1108.2</v>
      </c>
      <c r="D152">
        <v>1117.96</v>
      </c>
      <c r="E152">
        <v>1094.25</v>
      </c>
      <c r="F152">
        <v>1095.74</v>
      </c>
      <c r="G152">
        <v>1587819980</v>
      </c>
      <c r="H152">
        <v>1095.74</v>
      </c>
      <c r="I152">
        <f t="shared" si="13"/>
        <v>-0.011243457859592132</v>
      </c>
      <c r="J152">
        <f t="shared" si="14"/>
        <v>0.00014782134487420257</v>
      </c>
      <c r="K152" s="1">
        <v>38278</v>
      </c>
      <c r="L152">
        <v>84.3</v>
      </c>
      <c r="M152">
        <v>89.73</v>
      </c>
      <c r="N152">
        <v>84.29</v>
      </c>
      <c r="O152">
        <v>87.39</v>
      </c>
      <c r="P152">
        <v>7985560</v>
      </c>
      <c r="Q152">
        <v>85.26</v>
      </c>
      <c r="R152">
        <f t="shared" si="15"/>
        <v>0.029834521077424903</v>
      </c>
      <c r="S152">
        <f t="shared" si="16"/>
        <v>0.0008363547611338335</v>
      </c>
      <c r="T152">
        <f t="shared" si="17"/>
        <v>-0.0003653047900031711</v>
      </c>
    </row>
    <row r="153" spans="1:20" ht="12.75">
      <c r="A153">
        <f t="shared" si="12"/>
        <v>148</v>
      </c>
      <c r="B153" s="1">
        <v>38285</v>
      </c>
      <c r="C153">
        <v>1095.74</v>
      </c>
      <c r="D153">
        <v>1131.4</v>
      </c>
      <c r="E153">
        <v>1090.29</v>
      </c>
      <c r="F153">
        <v>1130.2</v>
      </c>
      <c r="G153">
        <v>1587360000</v>
      </c>
      <c r="H153">
        <v>1130.2</v>
      </c>
      <c r="I153">
        <f t="shared" si="13"/>
        <v>0.03144906638436118</v>
      </c>
      <c r="J153">
        <f t="shared" si="14"/>
        <v>0.0009323461684584791</v>
      </c>
      <c r="K153" s="1">
        <v>38285</v>
      </c>
      <c r="L153">
        <v>87.36</v>
      </c>
      <c r="M153">
        <v>90.27</v>
      </c>
      <c r="N153">
        <v>87.31</v>
      </c>
      <c r="O153">
        <v>89.75</v>
      </c>
      <c r="P153">
        <v>5578080</v>
      </c>
      <c r="Q153">
        <v>87.57</v>
      </c>
      <c r="R153">
        <f t="shared" si="15"/>
        <v>0.027093596059113212</v>
      </c>
      <c r="S153">
        <f t="shared" si="16"/>
        <v>0.0006853334311209565</v>
      </c>
      <c r="T153">
        <f t="shared" si="17"/>
        <v>0.0008337428279619511</v>
      </c>
    </row>
    <row r="154" spans="1:20" ht="12.75">
      <c r="A154">
        <f t="shared" si="12"/>
        <v>149</v>
      </c>
      <c r="B154" s="1">
        <v>38292</v>
      </c>
      <c r="C154">
        <v>1130.2</v>
      </c>
      <c r="D154">
        <v>1170.87</v>
      </c>
      <c r="E154">
        <v>1127.6</v>
      </c>
      <c r="F154">
        <v>1166.17</v>
      </c>
      <c r="G154">
        <v>1665900032</v>
      </c>
      <c r="H154">
        <v>1166.17</v>
      </c>
      <c r="I154">
        <f t="shared" si="13"/>
        <v>0.031826225446823564</v>
      </c>
      <c r="J154">
        <f t="shared" si="14"/>
        <v>0.0009555210265898837</v>
      </c>
      <c r="K154" s="1">
        <v>38292</v>
      </c>
      <c r="L154">
        <v>89.33</v>
      </c>
      <c r="M154">
        <v>93.52</v>
      </c>
      <c r="N154">
        <v>89.23</v>
      </c>
      <c r="O154">
        <v>93.28</v>
      </c>
      <c r="P154">
        <v>6152520</v>
      </c>
      <c r="Q154">
        <v>91.01</v>
      </c>
      <c r="R154">
        <f t="shared" si="15"/>
        <v>0.039282859426744476</v>
      </c>
      <c r="S154">
        <f t="shared" si="16"/>
        <v>0.0014721139463207283</v>
      </c>
      <c r="T154">
        <f t="shared" si="17"/>
        <v>0.0012208296407238</v>
      </c>
    </row>
    <row r="155" spans="1:20" ht="12.75">
      <c r="A155">
        <f t="shared" si="12"/>
        <v>150</v>
      </c>
      <c r="B155" s="1">
        <v>38299</v>
      </c>
      <c r="C155">
        <v>1166.17</v>
      </c>
      <c r="D155">
        <v>1184.17</v>
      </c>
      <c r="E155">
        <v>1162.32</v>
      </c>
      <c r="F155">
        <v>1184.17</v>
      </c>
      <c r="G155">
        <v>1447680000</v>
      </c>
      <c r="H155">
        <v>1184.17</v>
      </c>
      <c r="I155">
        <f t="shared" si="13"/>
        <v>0.015435142389188528</v>
      </c>
      <c r="J155">
        <f t="shared" si="14"/>
        <v>0.0002108425994696493</v>
      </c>
      <c r="K155" s="1">
        <v>38299</v>
      </c>
      <c r="L155">
        <v>92.5</v>
      </c>
      <c r="M155">
        <v>95.5</v>
      </c>
      <c r="N155">
        <v>92.5</v>
      </c>
      <c r="O155">
        <v>95.32</v>
      </c>
      <c r="P155">
        <v>5618120</v>
      </c>
      <c r="Q155">
        <v>93.18</v>
      </c>
      <c r="R155">
        <f t="shared" si="15"/>
        <v>0.023843533677617934</v>
      </c>
      <c r="S155">
        <f t="shared" si="16"/>
        <v>0.0005257303910374319</v>
      </c>
      <c r="T155">
        <f t="shared" si="17"/>
        <v>0.00034928901809755397</v>
      </c>
    </row>
    <row r="156" spans="1:20" ht="12.75">
      <c r="A156">
        <f t="shared" si="12"/>
        <v>151</v>
      </c>
      <c r="B156" s="1">
        <v>38306</v>
      </c>
      <c r="C156">
        <v>1184.17</v>
      </c>
      <c r="D156">
        <v>1188.46</v>
      </c>
      <c r="E156">
        <v>1169.19</v>
      </c>
      <c r="F156">
        <v>1170.34</v>
      </c>
      <c r="G156">
        <v>1497039974</v>
      </c>
      <c r="H156">
        <v>1170.34</v>
      </c>
      <c r="I156">
        <f t="shared" si="13"/>
        <v>-0.011679066350270828</v>
      </c>
      <c r="J156">
        <f t="shared" si="14"/>
        <v>0.00015860351265169892</v>
      </c>
      <c r="K156" s="1">
        <v>38306</v>
      </c>
      <c r="L156">
        <v>95.08</v>
      </c>
      <c r="M156">
        <v>96.63</v>
      </c>
      <c r="N156">
        <v>94.25</v>
      </c>
      <c r="O156">
        <v>94.45</v>
      </c>
      <c r="P156">
        <v>5451980</v>
      </c>
      <c r="Q156">
        <v>92.33</v>
      </c>
      <c r="R156">
        <f t="shared" si="15"/>
        <v>-0.009122129212277397</v>
      </c>
      <c r="S156">
        <f t="shared" si="16"/>
        <v>0.00010073838834645726</v>
      </c>
      <c r="T156">
        <f t="shared" si="17"/>
        <v>0.00011221873378772125</v>
      </c>
    </row>
    <row r="157" spans="1:20" ht="12.75">
      <c r="A157">
        <f t="shared" si="12"/>
        <v>152</v>
      </c>
      <c r="B157" s="1">
        <v>38313</v>
      </c>
      <c r="C157">
        <v>1170.34</v>
      </c>
      <c r="D157">
        <v>1186.62</v>
      </c>
      <c r="E157">
        <v>1167.89</v>
      </c>
      <c r="F157">
        <v>1182.65</v>
      </c>
      <c r="G157">
        <v>1118795016</v>
      </c>
      <c r="H157">
        <v>1182.65</v>
      </c>
      <c r="I157">
        <f t="shared" si="13"/>
        <v>0.010518310918194773</v>
      </c>
      <c r="J157">
        <f t="shared" si="14"/>
        <v>9.222891428345814E-05</v>
      </c>
      <c r="K157" s="1">
        <v>38313</v>
      </c>
      <c r="L157">
        <v>94.3</v>
      </c>
      <c r="M157">
        <v>95.79</v>
      </c>
      <c r="N157">
        <v>94.16</v>
      </c>
      <c r="O157">
        <v>94.72</v>
      </c>
      <c r="P157">
        <v>4324725</v>
      </c>
      <c r="Q157">
        <v>92.59</v>
      </c>
      <c r="R157">
        <f t="shared" si="15"/>
        <v>0.002815986136683657</v>
      </c>
      <c r="S157">
        <f t="shared" si="16"/>
        <v>3.6148041639984202E-06</v>
      </c>
      <c r="T157">
        <f t="shared" si="17"/>
        <v>2.907461493668988E-05</v>
      </c>
    </row>
    <row r="158" spans="1:20" ht="12.75">
      <c r="A158">
        <f t="shared" si="12"/>
        <v>153</v>
      </c>
      <c r="B158" s="1">
        <v>38320</v>
      </c>
      <c r="C158">
        <v>1182.65</v>
      </c>
      <c r="D158">
        <v>1197.46</v>
      </c>
      <c r="E158">
        <v>1172.37</v>
      </c>
      <c r="F158">
        <v>1191.17</v>
      </c>
      <c r="G158">
        <v>1609280000</v>
      </c>
      <c r="H158">
        <v>1191.17</v>
      </c>
      <c r="I158">
        <f t="shared" si="13"/>
        <v>0.007204160148818417</v>
      </c>
      <c r="J158">
        <f t="shared" si="14"/>
        <v>3.955702841219509E-05</v>
      </c>
      <c r="K158" s="1">
        <v>38320</v>
      </c>
      <c r="L158">
        <v>94.94</v>
      </c>
      <c r="M158">
        <v>97.63</v>
      </c>
      <c r="N158">
        <v>94.24</v>
      </c>
      <c r="O158">
        <v>97.08</v>
      </c>
      <c r="P158">
        <v>5882740</v>
      </c>
      <c r="Q158">
        <v>94.9</v>
      </c>
      <c r="R158">
        <f t="shared" si="15"/>
        <v>0.024948698563559857</v>
      </c>
      <c r="S158">
        <f t="shared" si="16"/>
        <v>0.0005776320148770367</v>
      </c>
      <c r="T158">
        <f t="shared" si="17"/>
        <v>0.000158243428777118</v>
      </c>
    </row>
    <row r="159" spans="1:20" ht="12.75">
      <c r="A159">
        <f t="shared" si="12"/>
        <v>154</v>
      </c>
      <c r="B159" t="s">
        <v>44</v>
      </c>
      <c r="C159">
        <v>1191.17</v>
      </c>
      <c r="D159">
        <v>1192.41</v>
      </c>
      <c r="E159">
        <v>1173.79</v>
      </c>
      <c r="F159">
        <v>1188</v>
      </c>
      <c r="G159">
        <v>1496380006</v>
      </c>
      <c r="H159">
        <v>1188</v>
      </c>
      <c r="I159">
        <f t="shared" si="13"/>
        <v>-0.0026612490240688347</v>
      </c>
      <c r="J159">
        <f t="shared" si="14"/>
        <v>1.2787570934416617E-05</v>
      </c>
      <c r="K159" t="s">
        <v>44</v>
      </c>
      <c r="L159">
        <v>96.88</v>
      </c>
      <c r="M159">
        <v>98.25</v>
      </c>
      <c r="N159">
        <v>95.71</v>
      </c>
      <c r="O159">
        <v>96.67</v>
      </c>
      <c r="P159">
        <v>5390560</v>
      </c>
      <c r="Q159">
        <v>94.5</v>
      </c>
      <c r="R159">
        <f t="shared" si="15"/>
        <v>-0.004214963119072768</v>
      </c>
      <c r="S159">
        <f t="shared" si="16"/>
        <v>2.6313672532866017E-05</v>
      </c>
      <c r="T159">
        <f t="shared" si="17"/>
        <v>1.4316312687877181E-05</v>
      </c>
    </row>
    <row r="160" spans="1:20" ht="12.75">
      <c r="A160">
        <f t="shared" si="12"/>
        <v>155</v>
      </c>
      <c r="B160" t="s">
        <v>43</v>
      </c>
      <c r="C160">
        <v>1188</v>
      </c>
      <c r="D160">
        <v>1207.97</v>
      </c>
      <c r="E160">
        <v>1188</v>
      </c>
      <c r="F160">
        <v>1194.2</v>
      </c>
      <c r="G160">
        <v>902046566</v>
      </c>
      <c r="H160">
        <v>1194.2</v>
      </c>
      <c r="I160">
        <f t="shared" si="13"/>
        <v>0.005218855218855234</v>
      </c>
      <c r="J160">
        <f t="shared" si="14"/>
        <v>1.8525560154461975E-05</v>
      </c>
      <c r="K160" t="s">
        <v>43</v>
      </c>
      <c r="L160">
        <v>96.85</v>
      </c>
      <c r="M160">
        <v>98.15</v>
      </c>
      <c r="N160">
        <v>96.08</v>
      </c>
      <c r="O160">
        <v>96.2</v>
      </c>
      <c r="P160">
        <v>5544080</v>
      </c>
      <c r="Q160">
        <v>94.04</v>
      </c>
      <c r="R160">
        <f t="shared" si="15"/>
        <v>-0.004867724867724799</v>
      </c>
      <c r="S160">
        <f t="shared" si="16"/>
        <v>3.3436695286101144E-05</v>
      </c>
      <c r="T160">
        <f t="shared" si="17"/>
        <v>-2.004106290898752E-05</v>
      </c>
    </row>
    <row r="161" spans="1:20" ht="12.75">
      <c r="A161">
        <f t="shared" si="12"/>
        <v>156</v>
      </c>
      <c r="B161" t="s">
        <v>42</v>
      </c>
      <c r="C161">
        <v>1194.2</v>
      </c>
      <c r="D161">
        <v>1213.66</v>
      </c>
      <c r="E161">
        <v>1193.36</v>
      </c>
      <c r="F161">
        <v>1210.13</v>
      </c>
      <c r="G161">
        <v>1313349984</v>
      </c>
      <c r="H161">
        <v>1210.13</v>
      </c>
      <c r="I161">
        <f t="shared" si="13"/>
        <v>0.0133394741249373</v>
      </c>
      <c r="J161">
        <f t="shared" si="14"/>
        <v>0.00015437445782840177</v>
      </c>
      <c r="K161" t="s">
        <v>42</v>
      </c>
      <c r="L161">
        <v>96.35</v>
      </c>
      <c r="M161">
        <v>98</v>
      </c>
      <c r="N161">
        <v>96.35</v>
      </c>
      <c r="O161">
        <v>97.72</v>
      </c>
      <c r="P161">
        <v>4538100</v>
      </c>
      <c r="Q161">
        <v>95.53</v>
      </c>
      <c r="R161">
        <f t="shared" si="15"/>
        <v>0.015844321565291253</v>
      </c>
      <c r="S161">
        <f t="shared" si="16"/>
        <v>0.00022289293412259517</v>
      </c>
      <c r="T161">
        <f t="shared" si="17"/>
        <v>0.0001994894475728309</v>
      </c>
    </row>
    <row r="162" spans="1:20" ht="12.75">
      <c r="A162">
        <f t="shared" si="12"/>
        <v>157</v>
      </c>
      <c r="B162" t="s">
        <v>41</v>
      </c>
      <c r="C162">
        <v>1210.13</v>
      </c>
      <c r="D162">
        <v>1217.33</v>
      </c>
      <c r="E162">
        <v>1204.92</v>
      </c>
      <c r="F162">
        <v>1211.92</v>
      </c>
      <c r="G162">
        <v>889520000</v>
      </c>
      <c r="H162">
        <v>1211.92</v>
      </c>
      <c r="I162">
        <f t="shared" si="13"/>
        <v>0.0014791799228182079</v>
      </c>
      <c r="J162">
        <f t="shared" si="14"/>
        <v>3.1861240419229104E-07</v>
      </c>
      <c r="K162" t="s">
        <v>41</v>
      </c>
      <c r="L162">
        <v>97.69</v>
      </c>
      <c r="M162">
        <v>99</v>
      </c>
      <c r="N162">
        <v>97.37</v>
      </c>
      <c r="O162">
        <v>98.58</v>
      </c>
      <c r="P162">
        <v>3500240</v>
      </c>
      <c r="Q162">
        <v>96.37</v>
      </c>
      <c r="R162">
        <f t="shared" si="15"/>
        <v>0.008793049303883693</v>
      </c>
      <c r="S162">
        <f t="shared" si="16"/>
        <v>6.206803632756955E-05</v>
      </c>
      <c r="T162">
        <f t="shared" si="17"/>
        <v>5.082679619732747E-06</v>
      </c>
    </row>
    <row r="163" spans="1:20" ht="12.75">
      <c r="A163">
        <f t="shared" si="12"/>
        <v>158</v>
      </c>
      <c r="B163" t="s">
        <v>40</v>
      </c>
      <c r="C163">
        <v>1211.92</v>
      </c>
      <c r="D163">
        <v>1217.8</v>
      </c>
      <c r="E163">
        <v>1182.16</v>
      </c>
      <c r="F163">
        <v>1186.19</v>
      </c>
      <c r="G163">
        <v>1603539993</v>
      </c>
      <c r="H163">
        <v>1186.19</v>
      </c>
      <c r="I163">
        <f t="shared" si="13"/>
        <v>-0.02123077430853526</v>
      </c>
      <c r="J163">
        <f t="shared" si="14"/>
        <v>0.0004904230201863713</v>
      </c>
      <c r="K163" t="s">
        <v>40</v>
      </c>
      <c r="L163">
        <v>98.97</v>
      </c>
      <c r="M163">
        <v>99.1</v>
      </c>
      <c r="N163">
        <v>95.47</v>
      </c>
      <c r="O163">
        <v>95.78</v>
      </c>
      <c r="P163">
        <v>5483060</v>
      </c>
      <c r="Q163">
        <v>93.63</v>
      </c>
      <c r="R163">
        <f t="shared" si="15"/>
        <v>-0.028432084673653768</v>
      </c>
      <c r="S163">
        <f t="shared" si="16"/>
        <v>0.0008612350797446553</v>
      </c>
      <c r="T163">
        <f t="shared" si="17"/>
        <v>0.0006249591308211402</v>
      </c>
    </row>
    <row r="164" spans="1:20" ht="12.75">
      <c r="A164">
        <f t="shared" si="12"/>
        <v>159</v>
      </c>
      <c r="B164" t="s">
        <v>39</v>
      </c>
      <c r="C164">
        <v>1186.19</v>
      </c>
      <c r="D164">
        <v>1194.78</v>
      </c>
      <c r="E164">
        <v>1175.64</v>
      </c>
      <c r="F164">
        <v>1184.52</v>
      </c>
      <c r="G164">
        <v>1477399987</v>
      </c>
      <c r="H164">
        <v>1184.52</v>
      </c>
      <c r="I164">
        <f t="shared" si="13"/>
        <v>-0.001407868891155739</v>
      </c>
      <c r="J164">
        <f t="shared" si="14"/>
        <v>5.394429856727396E-06</v>
      </c>
      <c r="K164" t="s">
        <v>39</v>
      </c>
      <c r="L164">
        <v>95.78</v>
      </c>
      <c r="M164">
        <v>96.2</v>
      </c>
      <c r="N164">
        <v>93.55</v>
      </c>
      <c r="O164">
        <v>94.1</v>
      </c>
      <c r="P164">
        <v>5212060</v>
      </c>
      <c r="Q164">
        <v>91.99</v>
      </c>
      <c r="R164">
        <f t="shared" si="15"/>
        <v>-0.017515753497810538</v>
      </c>
      <c r="S164">
        <f t="shared" si="16"/>
        <v>0.000339682438256623</v>
      </c>
      <c r="T164">
        <f t="shared" si="17"/>
        <v>4.0190734965986915E-05</v>
      </c>
    </row>
    <row r="165" spans="1:20" ht="12.75">
      <c r="A165">
        <f t="shared" si="12"/>
        <v>160</v>
      </c>
      <c r="B165" t="s">
        <v>38</v>
      </c>
      <c r="C165">
        <v>1184.52</v>
      </c>
      <c r="D165">
        <v>1195.98</v>
      </c>
      <c r="E165">
        <v>1167.82</v>
      </c>
      <c r="F165">
        <v>1167.87</v>
      </c>
      <c r="G165">
        <v>1607750016</v>
      </c>
      <c r="H165">
        <v>1167.87</v>
      </c>
      <c r="I165">
        <f t="shared" si="13"/>
        <v>-0.014056326613311798</v>
      </c>
      <c r="J165">
        <f t="shared" si="14"/>
        <v>0.0002241323056646408</v>
      </c>
      <c r="K165" t="s">
        <v>38</v>
      </c>
      <c r="L165">
        <v>93.65</v>
      </c>
      <c r="M165">
        <v>95.34</v>
      </c>
      <c r="N165">
        <v>92.23</v>
      </c>
      <c r="O165">
        <v>92.38</v>
      </c>
      <c r="P165">
        <v>7139000</v>
      </c>
      <c r="Q165">
        <v>90.31</v>
      </c>
      <c r="R165">
        <f t="shared" si="15"/>
        <v>-0.018262854658114946</v>
      </c>
      <c r="S165">
        <f t="shared" si="16"/>
        <v>0.00036777945811234796</v>
      </c>
      <c r="T165">
        <f t="shared" si="17"/>
        <v>0.00027024789514370687</v>
      </c>
    </row>
    <row r="166" spans="1:20" ht="12.75">
      <c r="A166">
        <f t="shared" si="12"/>
        <v>161</v>
      </c>
      <c r="B166" t="s">
        <v>37</v>
      </c>
      <c r="C166">
        <v>1167.87</v>
      </c>
      <c r="D166">
        <v>1177.5</v>
      </c>
      <c r="E166">
        <v>1163.75</v>
      </c>
      <c r="F166">
        <v>1171.36</v>
      </c>
      <c r="G166">
        <v>1596659993</v>
      </c>
      <c r="H166">
        <v>1171.36</v>
      </c>
      <c r="I166">
        <f t="shared" si="13"/>
        <v>0.0029883463056676884</v>
      </c>
      <c r="J166">
        <f t="shared" si="14"/>
        <v>4.299916503048919E-06</v>
      </c>
      <c r="K166" t="s">
        <v>37</v>
      </c>
      <c r="L166">
        <v>92.7</v>
      </c>
      <c r="M166">
        <v>93.59</v>
      </c>
      <c r="N166">
        <v>91.44</v>
      </c>
      <c r="O166">
        <v>92.89</v>
      </c>
      <c r="P166">
        <v>5533500</v>
      </c>
      <c r="Q166">
        <v>90.81</v>
      </c>
      <c r="R166">
        <f t="shared" si="15"/>
        <v>0.005536485439043393</v>
      </c>
      <c r="S166">
        <f t="shared" si="16"/>
        <v>2.1360694482590138E-05</v>
      </c>
      <c r="T166">
        <f t="shared" si="17"/>
        <v>1.1919135425808585E-05</v>
      </c>
    </row>
    <row r="167" spans="1:20" ht="12.75">
      <c r="A167">
        <f t="shared" si="12"/>
        <v>162</v>
      </c>
      <c r="B167" t="s">
        <v>36</v>
      </c>
      <c r="C167">
        <v>1171.36</v>
      </c>
      <c r="D167">
        <v>1203.47</v>
      </c>
      <c r="E167">
        <v>1171.36</v>
      </c>
      <c r="F167">
        <v>1203.03</v>
      </c>
      <c r="G167">
        <v>1625228032</v>
      </c>
      <c r="H167">
        <v>1203.03</v>
      </c>
      <c r="I167">
        <f t="shared" si="13"/>
        <v>0.027036948504302716</v>
      </c>
      <c r="J167">
        <f t="shared" si="14"/>
        <v>0.0006823707016945076</v>
      </c>
      <c r="K167" t="s">
        <v>36</v>
      </c>
      <c r="L167">
        <v>93.65</v>
      </c>
      <c r="M167">
        <v>94.74</v>
      </c>
      <c r="N167">
        <v>93</v>
      </c>
      <c r="O167">
        <v>94.51</v>
      </c>
      <c r="P167">
        <v>3946200</v>
      </c>
      <c r="Q167">
        <v>92.39</v>
      </c>
      <c r="R167">
        <f t="shared" si="15"/>
        <v>0.01739896487171011</v>
      </c>
      <c r="S167">
        <f t="shared" si="16"/>
        <v>0.00027173025305301954</v>
      </c>
      <c r="T167">
        <f t="shared" si="17"/>
        <v>0.0004600242301137494</v>
      </c>
    </row>
    <row r="168" spans="1:20" ht="12.75">
      <c r="A168">
        <f t="shared" si="12"/>
        <v>163</v>
      </c>
      <c r="B168" s="1">
        <v>38390</v>
      </c>
      <c r="C168">
        <v>1203.03</v>
      </c>
      <c r="D168">
        <v>1208.38</v>
      </c>
      <c r="E168">
        <v>1191.54</v>
      </c>
      <c r="F168">
        <v>1205.3</v>
      </c>
      <c r="G168">
        <v>1465690009</v>
      </c>
      <c r="H168">
        <v>1205.3</v>
      </c>
      <c r="I168">
        <f t="shared" si="13"/>
        <v>0.0018869022385143985</v>
      </c>
      <c r="J168">
        <f t="shared" si="14"/>
        <v>9.451338263648015E-07</v>
      </c>
      <c r="K168" s="1">
        <v>38390</v>
      </c>
      <c r="L168">
        <v>94.35</v>
      </c>
      <c r="M168">
        <v>94.9</v>
      </c>
      <c r="N168">
        <v>92.3</v>
      </c>
      <c r="O168">
        <v>93.3</v>
      </c>
      <c r="P168">
        <v>4220740</v>
      </c>
      <c r="Q168">
        <v>91.38</v>
      </c>
      <c r="R168">
        <f t="shared" si="15"/>
        <v>-0.01093191903885704</v>
      </c>
      <c r="S168">
        <f t="shared" si="16"/>
        <v>0.00014034291109054118</v>
      </c>
      <c r="T168">
        <f t="shared" si="17"/>
        <v>-1.0422188075357012E-05</v>
      </c>
    </row>
    <row r="169" spans="1:20" ht="12.75">
      <c r="A169">
        <f t="shared" si="12"/>
        <v>164</v>
      </c>
      <c r="B169" s="1">
        <v>38397</v>
      </c>
      <c r="C169">
        <v>1205.3</v>
      </c>
      <c r="D169">
        <v>1212.44</v>
      </c>
      <c r="E169">
        <v>1197.35</v>
      </c>
      <c r="F169">
        <v>1201.59</v>
      </c>
      <c r="G169">
        <v>1487735987</v>
      </c>
      <c r="H169">
        <v>1201.59</v>
      </c>
      <c r="I169">
        <f t="shared" si="13"/>
        <v>-0.0030780718493321757</v>
      </c>
      <c r="J169">
        <f t="shared" si="14"/>
        <v>1.5942405145575726E-05</v>
      </c>
      <c r="K169" s="1">
        <v>38397</v>
      </c>
      <c r="L169">
        <v>93.16</v>
      </c>
      <c r="M169">
        <v>94.97</v>
      </c>
      <c r="N169">
        <v>92.9</v>
      </c>
      <c r="O169">
        <v>93.27</v>
      </c>
      <c r="P169">
        <v>4000560</v>
      </c>
      <c r="Q169">
        <v>91.35</v>
      </c>
      <c r="R169">
        <f t="shared" si="15"/>
        <v>-0.00032829940906109467</v>
      </c>
      <c r="S169">
        <f t="shared" si="16"/>
        <v>1.54510297748891E-06</v>
      </c>
      <c r="T169">
        <f t="shared" si="17"/>
        <v>4.6640441585841746E-07</v>
      </c>
    </row>
    <row r="170" spans="1:20" ht="12.75">
      <c r="A170">
        <f t="shared" si="12"/>
        <v>165</v>
      </c>
      <c r="B170" s="1">
        <v>38405</v>
      </c>
      <c r="C170">
        <v>1201.59</v>
      </c>
      <c r="D170">
        <v>1212.15</v>
      </c>
      <c r="E170">
        <v>1184.16</v>
      </c>
      <c r="F170">
        <v>1211.37</v>
      </c>
      <c r="G170">
        <v>1572115008</v>
      </c>
      <c r="H170">
        <v>1211.37</v>
      </c>
      <c r="I170">
        <f t="shared" si="13"/>
        <v>0.008139215539410216</v>
      </c>
      <c r="J170">
        <f t="shared" si="14"/>
        <v>5.219330251809196E-05</v>
      </c>
      <c r="K170" s="1">
        <v>38405</v>
      </c>
      <c r="L170">
        <v>92.67</v>
      </c>
      <c r="M170">
        <v>93.5</v>
      </c>
      <c r="N170">
        <v>91.55</v>
      </c>
      <c r="O170">
        <v>92.8</v>
      </c>
      <c r="P170">
        <v>4670075</v>
      </c>
      <c r="Q170">
        <v>90.89</v>
      </c>
      <c r="R170">
        <f t="shared" si="15"/>
        <v>-0.005035577449370443</v>
      </c>
      <c r="S170">
        <f t="shared" si="16"/>
        <v>3.5406067147050235E-05</v>
      </c>
      <c r="T170">
        <f t="shared" si="17"/>
        <v>-3.485160251056343E-05</v>
      </c>
    </row>
    <row r="171" spans="1:20" ht="12.75">
      <c r="A171">
        <f t="shared" si="12"/>
        <v>166</v>
      </c>
      <c r="B171" s="1">
        <v>38411</v>
      </c>
      <c r="C171">
        <v>1211.37</v>
      </c>
      <c r="D171">
        <v>1224.76</v>
      </c>
      <c r="E171">
        <v>1198.13</v>
      </c>
      <c r="F171">
        <v>1222.12</v>
      </c>
      <c r="G171">
        <v>1665028019</v>
      </c>
      <c r="H171">
        <v>1222.12</v>
      </c>
      <c r="I171">
        <f t="shared" si="13"/>
        <v>0.008874249816323676</v>
      </c>
      <c r="J171">
        <f t="shared" si="14"/>
        <v>6.335407823001863E-05</v>
      </c>
      <c r="K171" s="1">
        <v>38411</v>
      </c>
      <c r="L171">
        <v>92.53</v>
      </c>
      <c r="M171">
        <v>93.73</v>
      </c>
      <c r="N171">
        <v>92.2</v>
      </c>
      <c r="O171">
        <v>92.37</v>
      </c>
      <c r="P171">
        <v>4405780</v>
      </c>
      <c r="Q171">
        <v>90.47</v>
      </c>
      <c r="R171">
        <f t="shared" si="15"/>
        <v>-0.004620970403784841</v>
      </c>
      <c r="S171">
        <f t="shared" si="16"/>
        <v>3.064389374766331E-05</v>
      </c>
      <c r="T171">
        <f t="shared" si="17"/>
        <v>-3.509739751725757E-05</v>
      </c>
    </row>
    <row r="172" spans="1:20" ht="12.75">
      <c r="A172">
        <f t="shared" si="12"/>
        <v>167</v>
      </c>
      <c r="B172" s="1">
        <v>38418</v>
      </c>
      <c r="C172">
        <v>1222.12</v>
      </c>
      <c r="D172">
        <v>1229.11</v>
      </c>
      <c r="E172">
        <v>1198.15</v>
      </c>
      <c r="F172">
        <v>1200.08</v>
      </c>
      <c r="G172">
        <v>1554145996</v>
      </c>
      <c r="H172">
        <v>1200.08</v>
      </c>
      <c r="I172">
        <f t="shared" si="13"/>
        <v>-0.018034235590613013</v>
      </c>
      <c r="J172">
        <f t="shared" si="14"/>
        <v>0.0003590630052666268</v>
      </c>
      <c r="K172" s="1">
        <v>38418</v>
      </c>
      <c r="L172">
        <v>92.35</v>
      </c>
      <c r="M172">
        <v>93</v>
      </c>
      <c r="N172">
        <v>91.2</v>
      </c>
      <c r="O172">
        <v>91.51</v>
      </c>
      <c r="P172">
        <v>4912540</v>
      </c>
      <c r="Q172">
        <v>89.63</v>
      </c>
      <c r="R172">
        <f t="shared" si="15"/>
        <v>-0.009284845805239361</v>
      </c>
      <c r="S172">
        <f t="shared" si="16"/>
        <v>0.00010403118960145367</v>
      </c>
      <c r="T172">
        <f t="shared" si="17"/>
        <v>0.00017193067740385587</v>
      </c>
    </row>
    <row r="173" spans="1:20" ht="12.75">
      <c r="A173">
        <f t="shared" si="12"/>
        <v>168</v>
      </c>
      <c r="B173" s="1">
        <v>38425</v>
      </c>
      <c r="C173">
        <v>1200.08</v>
      </c>
      <c r="D173">
        <v>1210.54</v>
      </c>
      <c r="E173">
        <v>1182.78</v>
      </c>
      <c r="F173">
        <v>1189.65</v>
      </c>
      <c r="G173">
        <v>847096524</v>
      </c>
      <c r="H173">
        <v>1189.65</v>
      </c>
      <c r="I173">
        <f t="shared" si="13"/>
        <v>-0.008691087260849106</v>
      </c>
      <c r="J173">
        <f t="shared" si="14"/>
        <v>9.227157738337697E-05</v>
      </c>
      <c r="K173" s="1">
        <v>38425</v>
      </c>
      <c r="L173">
        <v>91.5</v>
      </c>
      <c r="M173">
        <v>92.27</v>
      </c>
      <c r="N173">
        <v>89.09</v>
      </c>
      <c r="O173">
        <v>89.28</v>
      </c>
      <c r="P173">
        <v>5153500</v>
      </c>
      <c r="Q173">
        <v>87.44</v>
      </c>
      <c r="R173">
        <f t="shared" si="15"/>
        <v>-0.024433783331473835</v>
      </c>
      <c r="S173">
        <f t="shared" si="16"/>
        <v>0.0006425467379179514</v>
      </c>
      <c r="T173">
        <f t="shared" si="17"/>
        <v>0.00023267475737599863</v>
      </c>
    </row>
    <row r="174" spans="1:20" ht="12.75">
      <c r="A174">
        <f t="shared" si="12"/>
        <v>169</v>
      </c>
      <c r="B174" s="1">
        <v>38432</v>
      </c>
      <c r="C174">
        <v>1189.65</v>
      </c>
      <c r="D174">
        <v>1189.65</v>
      </c>
      <c r="E174">
        <v>1168.7</v>
      </c>
      <c r="F174">
        <v>1171.42</v>
      </c>
      <c r="G174">
        <v>901883200</v>
      </c>
      <c r="H174">
        <v>1171.42</v>
      </c>
      <c r="I174">
        <f t="shared" si="13"/>
        <v>-0.015323834741310494</v>
      </c>
      <c r="J174">
        <f t="shared" si="14"/>
        <v>0.0002636907348922161</v>
      </c>
      <c r="K174" s="1">
        <v>38432</v>
      </c>
      <c r="L174">
        <v>89.42</v>
      </c>
      <c r="M174">
        <v>91.55</v>
      </c>
      <c r="N174">
        <v>89.26</v>
      </c>
      <c r="O174">
        <v>90.7</v>
      </c>
      <c r="P174">
        <v>4726025</v>
      </c>
      <c r="Q174">
        <v>88.83</v>
      </c>
      <c r="R174">
        <f t="shared" si="15"/>
        <v>0.015896614821591992</v>
      </c>
      <c r="S174">
        <f t="shared" si="16"/>
        <v>0.0002244571034285953</v>
      </c>
      <c r="T174">
        <f t="shared" si="17"/>
        <v>-0.00026157234449646007</v>
      </c>
    </row>
    <row r="175" spans="1:20" ht="12.75">
      <c r="A175">
        <f t="shared" si="12"/>
        <v>170</v>
      </c>
      <c r="B175" s="1">
        <v>38439</v>
      </c>
      <c r="C175">
        <v>1171.42</v>
      </c>
      <c r="D175">
        <v>1189.8</v>
      </c>
      <c r="E175">
        <v>1163.69</v>
      </c>
      <c r="F175">
        <v>1172.92</v>
      </c>
      <c r="G175">
        <v>3807886900</v>
      </c>
      <c r="H175">
        <v>1172.92</v>
      </c>
      <c r="I175">
        <f t="shared" si="13"/>
        <v>0.0012804971743696214</v>
      </c>
      <c r="J175">
        <f t="shared" si="14"/>
        <v>1.3379125628016137E-07</v>
      </c>
      <c r="K175" s="1">
        <v>38439</v>
      </c>
      <c r="L175">
        <v>90.71</v>
      </c>
      <c r="M175">
        <v>91.76</v>
      </c>
      <c r="N175">
        <v>90.04</v>
      </c>
      <c r="O175">
        <v>90.44</v>
      </c>
      <c r="P175">
        <v>5110600</v>
      </c>
      <c r="Q175">
        <v>88.58</v>
      </c>
      <c r="R175">
        <f t="shared" si="15"/>
        <v>-0.002814364516492196</v>
      </c>
      <c r="S175">
        <f t="shared" si="16"/>
        <v>1.3906088509811282E-05</v>
      </c>
      <c r="T175">
        <f t="shared" si="17"/>
        <v>-9.520668683817355E-07</v>
      </c>
    </row>
    <row r="176" spans="1:20" ht="12.75">
      <c r="A176">
        <f t="shared" si="12"/>
        <v>171</v>
      </c>
      <c r="B176" t="s">
        <v>35</v>
      </c>
      <c r="C176">
        <v>1172.79</v>
      </c>
      <c r="D176">
        <v>1191.88</v>
      </c>
      <c r="E176">
        <v>1167.72</v>
      </c>
      <c r="F176">
        <v>1181.2</v>
      </c>
      <c r="G176">
        <v>1861984025</v>
      </c>
      <c r="H176">
        <v>1181.2</v>
      </c>
      <c r="I176">
        <f t="shared" si="13"/>
        <v>0.007059304982437009</v>
      </c>
      <c r="J176">
        <f t="shared" si="14"/>
        <v>3.775589630031652E-05</v>
      </c>
      <c r="K176" t="s">
        <v>35</v>
      </c>
      <c r="L176">
        <v>90.08</v>
      </c>
      <c r="M176">
        <v>90.62</v>
      </c>
      <c r="N176">
        <v>87.5</v>
      </c>
      <c r="O176">
        <v>87.6</v>
      </c>
      <c r="P176">
        <v>5535580</v>
      </c>
      <c r="Q176">
        <v>85.8</v>
      </c>
      <c r="R176">
        <f t="shared" si="15"/>
        <v>-0.03138405960713486</v>
      </c>
      <c r="S176">
        <f t="shared" si="16"/>
        <v>0.0010432113129001156</v>
      </c>
      <c r="T176">
        <f t="shared" si="17"/>
        <v>-0.00019154244433709528</v>
      </c>
    </row>
    <row r="177" spans="1:20" ht="12.75">
      <c r="A177">
        <f t="shared" si="12"/>
        <v>172</v>
      </c>
      <c r="B177" t="s">
        <v>34</v>
      </c>
      <c r="C177">
        <v>1181.2</v>
      </c>
      <c r="D177">
        <v>1190.17</v>
      </c>
      <c r="E177">
        <v>1141.92</v>
      </c>
      <c r="F177">
        <v>1142.62</v>
      </c>
      <c r="G177">
        <v>401989068</v>
      </c>
      <c r="H177">
        <v>1142.62</v>
      </c>
      <c r="I177">
        <f t="shared" si="13"/>
        <v>-0.032661699966136215</v>
      </c>
      <c r="J177">
        <f t="shared" si="14"/>
        <v>0.0011273761324178636</v>
      </c>
      <c r="K177" t="s">
        <v>34</v>
      </c>
      <c r="L177">
        <v>87.35</v>
      </c>
      <c r="M177">
        <v>87.56</v>
      </c>
      <c r="N177">
        <v>76.33</v>
      </c>
      <c r="O177">
        <v>76.7</v>
      </c>
      <c r="P177">
        <v>12428880</v>
      </c>
      <c r="Q177">
        <v>75.12</v>
      </c>
      <c r="R177">
        <f t="shared" si="15"/>
        <v>-0.12447552447552435</v>
      </c>
      <c r="S177">
        <f t="shared" si="16"/>
        <v>0.015722713987263322</v>
      </c>
      <c r="T177">
        <f t="shared" si="17"/>
        <v>0.004172341765856163</v>
      </c>
    </row>
    <row r="178" spans="1:20" ht="12.75">
      <c r="A178">
        <f t="shared" si="12"/>
        <v>173</v>
      </c>
      <c r="B178" t="s">
        <v>33</v>
      </c>
      <c r="C178">
        <v>1142.62</v>
      </c>
      <c r="D178">
        <v>1159.95</v>
      </c>
      <c r="E178">
        <v>1136.15</v>
      </c>
      <c r="F178">
        <v>1152.12</v>
      </c>
      <c r="G178">
        <v>3896958925</v>
      </c>
      <c r="H178">
        <v>1152.12</v>
      </c>
      <c r="I178">
        <f t="shared" si="13"/>
        <v>0.00831422520172942</v>
      </c>
      <c r="J178">
        <f t="shared" si="14"/>
        <v>5.4752643143342714E-05</v>
      </c>
      <c r="K178" t="s">
        <v>33</v>
      </c>
      <c r="L178">
        <v>77.15</v>
      </c>
      <c r="M178">
        <v>77.75</v>
      </c>
      <c r="N178">
        <v>71.85</v>
      </c>
      <c r="O178">
        <v>74.21</v>
      </c>
      <c r="P178">
        <v>14018000</v>
      </c>
      <c r="Q178">
        <v>72.68</v>
      </c>
      <c r="R178">
        <f t="shared" si="15"/>
        <v>-0.032481363152289666</v>
      </c>
      <c r="S178">
        <f t="shared" si="16"/>
        <v>0.0011152985237594063</v>
      </c>
      <c r="T178">
        <f t="shared" si="17"/>
        <v>-0.0002387810356556754</v>
      </c>
    </row>
    <row r="179" spans="1:20" ht="12.75">
      <c r="A179">
        <f t="shared" si="12"/>
        <v>174</v>
      </c>
      <c r="B179" t="s">
        <v>32</v>
      </c>
      <c r="C179">
        <v>1152.12</v>
      </c>
      <c r="D179">
        <v>1164.8</v>
      </c>
      <c r="E179">
        <v>1139.19</v>
      </c>
      <c r="F179">
        <v>1156.85</v>
      </c>
      <c r="G179">
        <v>3808170932</v>
      </c>
      <c r="H179">
        <v>1156.85</v>
      </c>
      <c r="I179">
        <f t="shared" si="13"/>
        <v>0.004105475124118962</v>
      </c>
      <c r="J179">
        <f t="shared" si="14"/>
        <v>1.0180903563338783E-05</v>
      </c>
      <c r="K179" t="s">
        <v>32</v>
      </c>
      <c r="L179">
        <v>75.1</v>
      </c>
      <c r="M179">
        <v>77.18</v>
      </c>
      <c r="N179">
        <v>74.05</v>
      </c>
      <c r="O179">
        <v>76.38</v>
      </c>
      <c r="P179">
        <v>10222400</v>
      </c>
      <c r="Q179">
        <v>74.81</v>
      </c>
      <c r="R179">
        <f t="shared" si="15"/>
        <v>0.029306549257017034</v>
      </c>
      <c r="S179">
        <f t="shared" si="16"/>
        <v>0.0008060958377678075</v>
      </c>
      <c r="T179">
        <f t="shared" si="17"/>
        <v>9.418476023842854E-05</v>
      </c>
    </row>
    <row r="180" spans="1:20" ht="12.75">
      <c r="A180">
        <f t="shared" si="12"/>
        <v>175</v>
      </c>
      <c r="B180" s="1">
        <v>38474</v>
      </c>
      <c r="C180">
        <v>1156.85</v>
      </c>
      <c r="D180">
        <v>1178.62</v>
      </c>
      <c r="E180">
        <v>1154.71</v>
      </c>
      <c r="F180">
        <v>1171.35</v>
      </c>
      <c r="G180">
        <v>313581107</v>
      </c>
      <c r="H180">
        <v>1171.35</v>
      </c>
      <c r="I180">
        <f t="shared" si="13"/>
        <v>0.012534036391926406</v>
      </c>
      <c r="J180">
        <f t="shared" si="14"/>
        <v>0.00013500845988933133</v>
      </c>
      <c r="K180" s="1">
        <v>38474</v>
      </c>
      <c r="L180">
        <v>76.88</v>
      </c>
      <c r="M180">
        <v>78.11</v>
      </c>
      <c r="N180">
        <v>74.97</v>
      </c>
      <c r="O180">
        <v>75.26</v>
      </c>
      <c r="P180">
        <v>7812640</v>
      </c>
      <c r="Q180">
        <v>73.91</v>
      </c>
      <c r="R180">
        <f t="shared" si="15"/>
        <v>-0.012030477208929358</v>
      </c>
      <c r="S180">
        <f t="shared" si="16"/>
        <v>0.0001675781904123376</v>
      </c>
      <c r="T180">
        <f t="shared" si="17"/>
        <v>-0.0001373285492972065</v>
      </c>
    </row>
    <row r="181" spans="1:20" ht="12.75">
      <c r="A181">
        <f t="shared" si="12"/>
        <v>176</v>
      </c>
      <c r="B181" s="1">
        <v>38481</v>
      </c>
      <c r="C181">
        <v>1171.35</v>
      </c>
      <c r="D181">
        <v>1178.87</v>
      </c>
      <c r="E181">
        <v>1146.18</v>
      </c>
      <c r="F181">
        <v>1154.05</v>
      </c>
      <c r="G181">
        <v>1094112563</v>
      </c>
      <c r="H181">
        <v>1154.05</v>
      </c>
      <c r="I181">
        <f t="shared" si="13"/>
        <v>-0.014769283305587577</v>
      </c>
      <c r="J181">
        <f t="shared" si="14"/>
        <v>0.00024598803194072485</v>
      </c>
      <c r="K181" s="1">
        <v>38481</v>
      </c>
      <c r="L181">
        <v>75.26</v>
      </c>
      <c r="M181">
        <v>75.46</v>
      </c>
      <c r="N181">
        <v>72.5</v>
      </c>
      <c r="O181">
        <v>73.16</v>
      </c>
      <c r="P181">
        <v>6745420</v>
      </c>
      <c r="Q181">
        <v>71.85</v>
      </c>
      <c r="R181">
        <f t="shared" si="15"/>
        <v>-0.027871735895007466</v>
      </c>
      <c r="S181">
        <f t="shared" si="16"/>
        <v>0.0008286601756049365</v>
      </c>
      <c r="T181">
        <f t="shared" si="17"/>
        <v>0.0004338234851123665</v>
      </c>
    </row>
    <row r="182" spans="1:20" ht="12.75">
      <c r="A182">
        <f t="shared" si="12"/>
        <v>177</v>
      </c>
      <c r="B182" s="1">
        <v>38488</v>
      </c>
      <c r="C182">
        <v>1154.05</v>
      </c>
      <c r="D182">
        <v>1191.22</v>
      </c>
      <c r="E182">
        <v>1153.64</v>
      </c>
      <c r="F182">
        <v>1189.28</v>
      </c>
      <c r="G182">
        <v>1024616524</v>
      </c>
      <c r="H182">
        <v>1189.28</v>
      </c>
      <c r="I182">
        <f t="shared" si="13"/>
        <v>0.030527273515012388</v>
      </c>
      <c r="J182">
        <f t="shared" si="14"/>
        <v>0.000876903189264197</v>
      </c>
      <c r="K182" s="1">
        <v>38488</v>
      </c>
      <c r="L182">
        <v>73.09</v>
      </c>
      <c r="M182">
        <v>77.64</v>
      </c>
      <c r="N182">
        <v>73.09</v>
      </c>
      <c r="O182">
        <v>76.41</v>
      </c>
      <c r="P182">
        <v>6861380</v>
      </c>
      <c r="Q182">
        <v>75.04</v>
      </c>
      <c r="R182">
        <f t="shared" si="15"/>
        <v>0.04439805149617282</v>
      </c>
      <c r="S182">
        <f t="shared" si="16"/>
        <v>0.0018907999176926743</v>
      </c>
      <c r="T182">
        <f t="shared" si="17"/>
        <v>0.0013210022691159415</v>
      </c>
    </row>
    <row r="183" spans="1:20" ht="12.75">
      <c r="A183">
        <f t="shared" si="12"/>
        <v>178</v>
      </c>
      <c r="B183" s="1">
        <v>38495</v>
      </c>
      <c r="C183">
        <v>1189.28</v>
      </c>
      <c r="D183">
        <v>1199.56</v>
      </c>
      <c r="E183">
        <v>1185.96</v>
      </c>
      <c r="F183">
        <v>1198.78</v>
      </c>
      <c r="G183">
        <v>1627977984</v>
      </c>
      <c r="H183">
        <v>1198.78</v>
      </c>
      <c r="I183">
        <f t="shared" si="13"/>
        <v>0.007988026368895396</v>
      </c>
      <c r="J183">
        <f t="shared" si="14"/>
        <v>5.003163040386873E-05</v>
      </c>
      <c r="K183" s="1">
        <v>38495</v>
      </c>
      <c r="L183">
        <v>76.3</v>
      </c>
      <c r="M183">
        <v>77.41</v>
      </c>
      <c r="N183">
        <v>75.17</v>
      </c>
      <c r="O183">
        <v>77.1</v>
      </c>
      <c r="P183">
        <v>4979960</v>
      </c>
      <c r="Q183">
        <v>75.71</v>
      </c>
      <c r="R183">
        <f t="shared" si="15"/>
        <v>0.008928571428571175</v>
      </c>
      <c r="S183">
        <f t="shared" si="16"/>
        <v>6.42217778020435E-05</v>
      </c>
      <c r="T183">
        <f t="shared" si="17"/>
        <v>6.465041862132113E-05</v>
      </c>
    </row>
    <row r="184" spans="1:20" ht="12.75">
      <c r="A184">
        <f t="shared" si="12"/>
        <v>179</v>
      </c>
      <c r="B184" s="1">
        <v>38503</v>
      </c>
      <c r="C184">
        <v>1198.78</v>
      </c>
      <c r="D184">
        <v>1205.64</v>
      </c>
      <c r="E184">
        <v>1191.03</v>
      </c>
      <c r="F184">
        <v>1196.02</v>
      </c>
      <c r="G184">
        <v>1773022464</v>
      </c>
      <c r="H184">
        <v>1196.02</v>
      </c>
      <c r="I184">
        <f t="shared" si="13"/>
        <v>-0.0023023407130582374</v>
      </c>
      <c r="J184">
        <f t="shared" si="14"/>
        <v>1.03494944514472E-05</v>
      </c>
      <c r="K184" s="1">
        <v>38503</v>
      </c>
      <c r="L184">
        <v>77.3</v>
      </c>
      <c r="M184">
        <v>77.5</v>
      </c>
      <c r="N184">
        <v>75.5</v>
      </c>
      <c r="O184">
        <v>75.79</v>
      </c>
      <c r="P184">
        <v>5993775</v>
      </c>
      <c r="Q184">
        <v>74.43</v>
      </c>
      <c r="R184">
        <f t="shared" si="15"/>
        <v>-0.016906617355699205</v>
      </c>
      <c r="S184">
        <f t="shared" si="16"/>
        <v>0.00031760014724267673</v>
      </c>
      <c r="T184">
        <f t="shared" si="17"/>
        <v>5.370928361084784E-05</v>
      </c>
    </row>
    <row r="185" spans="1:20" ht="12.75">
      <c r="A185">
        <f t="shared" si="12"/>
        <v>180</v>
      </c>
      <c r="B185" s="1">
        <v>38509</v>
      </c>
      <c r="C185">
        <v>1196.02</v>
      </c>
      <c r="D185">
        <v>1208.85</v>
      </c>
      <c r="E185">
        <v>1191.09</v>
      </c>
      <c r="F185">
        <v>1198.11</v>
      </c>
      <c r="G185">
        <v>1720456012</v>
      </c>
      <c r="H185">
        <v>1198.11</v>
      </c>
      <c r="I185">
        <f t="shared" si="13"/>
        <v>0.0017474624170163988</v>
      </c>
      <c r="J185">
        <f t="shared" si="14"/>
        <v>6.934560969335796E-07</v>
      </c>
      <c r="K185" s="1">
        <v>38509</v>
      </c>
      <c r="L185">
        <v>75.8</v>
      </c>
      <c r="M185">
        <v>76.09</v>
      </c>
      <c r="N185">
        <v>74.1</v>
      </c>
      <c r="O185">
        <v>74.77</v>
      </c>
      <c r="P185">
        <v>4960840</v>
      </c>
      <c r="Q185">
        <v>73.43</v>
      </c>
      <c r="R185">
        <f t="shared" si="15"/>
        <v>-0.013435442697836919</v>
      </c>
      <c r="S185">
        <f t="shared" si="16"/>
        <v>0.0002059272355608686</v>
      </c>
      <c r="T185">
        <f t="shared" si="17"/>
        <v>-1.1012117643670481E-05</v>
      </c>
    </row>
    <row r="186" spans="1:20" ht="12.75">
      <c r="A186">
        <f t="shared" si="12"/>
        <v>181</v>
      </c>
      <c r="B186" s="1">
        <v>38516</v>
      </c>
      <c r="C186">
        <v>1198.11</v>
      </c>
      <c r="D186">
        <v>1219.55</v>
      </c>
      <c r="E186">
        <v>1194.51</v>
      </c>
      <c r="F186">
        <v>1216.96</v>
      </c>
      <c r="G186">
        <v>1017676544</v>
      </c>
      <c r="H186">
        <v>1216.96</v>
      </c>
      <c r="I186">
        <f t="shared" si="13"/>
        <v>0.015733112986286768</v>
      </c>
      <c r="J186">
        <f t="shared" si="14"/>
        <v>0.00021958470243258233</v>
      </c>
      <c r="K186" s="1">
        <v>38516</v>
      </c>
      <c r="L186">
        <v>74.5</v>
      </c>
      <c r="M186">
        <v>77.73</v>
      </c>
      <c r="N186">
        <v>74.45</v>
      </c>
      <c r="O186">
        <v>76.39</v>
      </c>
      <c r="P186">
        <v>6713600</v>
      </c>
      <c r="Q186">
        <v>75.02</v>
      </c>
      <c r="R186">
        <f t="shared" si="15"/>
        <v>0.021653275228108226</v>
      </c>
      <c r="S186">
        <f t="shared" si="16"/>
        <v>0.00043008757741360695</v>
      </c>
      <c r="T186">
        <f t="shared" si="17"/>
        <v>0.0003240006018309032</v>
      </c>
    </row>
    <row r="187" spans="1:20" ht="12.75">
      <c r="A187">
        <f t="shared" si="12"/>
        <v>182</v>
      </c>
      <c r="B187" s="1">
        <v>38523</v>
      </c>
      <c r="C187">
        <v>1216.96</v>
      </c>
      <c r="D187">
        <v>1219.59</v>
      </c>
      <c r="E187">
        <v>1191.45</v>
      </c>
      <c r="F187">
        <v>1191.57</v>
      </c>
      <c r="G187">
        <v>1082446592</v>
      </c>
      <c r="H187">
        <v>1191.57</v>
      </c>
      <c r="I187">
        <f t="shared" si="13"/>
        <v>-0.02086346305548259</v>
      </c>
      <c r="J187">
        <f t="shared" si="14"/>
        <v>0.0004742893575230307</v>
      </c>
      <c r="K187" s="1">
        <v>38523</v>
      </c>
      <c r="L187">
        <v>76.03</v>
      </c>
      <c r="M187">
        <v>77.49</v>
      </c>
      <c r="N187">
        <v>74</v>
      </c>
      <c r="O187">
        <v>74.01</v>
      </c>
      <c r="P187">
        <v>6657960</v>
      </c>
      <c r="Q187">
        <v>72.68</v>
      </c>
      <c r="R187">
        <f t="shared" si="15"/>
        <v>-0.031191682218075</v>
      </c>
      <c r="S187">
        <f t="shared" si="16"/>
        <v>0.0010308212112924368</v>
      </c>
      <c r="T187">
        <f t="shared" si="17"/>
        <v>0.0006746924148867528</v>
      </c>
    </row>
    <row r="188" spans="1:20" ht="12.75">
      <c r="A188">
        <f t="shared" si="12"/>
        <v>183</v>
      </c>
      <c r="B188" s="1">
        <v>38530</v>
      </c>
      <c r="C188">
        <v>1191.57</v>
      </c>
      <c r="D188">
        <v>1204.07</v>
      </c>
      <c r="E188">
        <v>1188.3</v>
      </c>
      <c r="F188">
        <v>1194.44</v>
      </c>
      <c r="G188">
        <v>1796724019</v>
      </c>
      <c r="H188">
        <v>1194.44</v>
      </c>
      <c r="I188">
        <f t="shared" si="13"/>
        <v>0.0024085869902734647</v>
      </c>
      <c r="J188">
        <f t="shared" si="14"/>
        <v>2.231631702880807E-06</v>
      </c>
      <c r="K188" s="1">
        <v>38530</v>
      </c>
      <c r="L188">
        <v>74.01</v>
      </c>
      <c r="M188">
        <v>75.68</v>
      </c>
      <c r="N188">
        <v>73.45</v>
      </c>
      <c r="O188">
        <v>74.67</v>
      </c>
      <c r="P188">
        <v>6135560</v>
      </c>
      <c r="Q188">
        <v>73.33</v>
      </c>
      <c r="R188">
        <f t="shared" si="15"/>
        <v>0.008943313153549681</v>
      </c>
      <c r="S188">
        <f t="shared" si="16"/>
        <v>6.445827104014578E-05</v>
      </c>
      <c r="T188">
        <f t="shared" si="17"/>
        <v>1.3676033970364605E-05</v>
      </c>
    </row>
    <row r="189" spans="1:20" ht="12.75">
      <c r="A189">
        <f t="shared" si="12"/>
        <v>184</v>
      </c>
      <c r="B189" s="1">
        <v>38538</v>
      </c>
      <c r="C189">
        <v>1194.44</v>
      </c>
      <c r="D189">
        <v>1212.73</v>
      </c>
      <c r="E189">
        <v>1183.55</v>
      </c>
      <c r="F189">
        <v>1211.86</v>
      </c>
      <c r="G189">
        <v>1885635008</v>
      </c>
      <c r="H189">
        <v>1211.86</v>
      </c>
      <c r="I189">
        <f t="shared" si="13"/>
        <v>0.01458424031345218</v>
      </c>
      <c r="J189">
        <f t="shared" si="14"/>
        <v>0.00018685572262890922</v>
      </c>
      <c r="K189" s="1">
        <v>38538</v>
      </c>
      <c r="L189">
        <v>74.38</v>
      </c>
      <c r="M189">
        <v>79.52</v>
      </c>
      <c r="N189">
        <v>74.16</v>
      </c>
      <c r="O189">
        <v>79.3</v>
      </c>
      <c r="P189">
        <v>9347200</v>
      </c>
      <c r="Q189">
        <v>77.87</v>
      </c>
      <c r="R189">
        <f t="shared" si="15"/>
        <v>0.06191190508659483</v>
      </c>
      <c r="S189">
        <f t="shared" si="16"/>
        <v>0.0037206563074943712</v>
      </c>
      <c r="T189">
        <f t="shared" si="17"/>
        <v>0.00084919683891859</v>
      </c>
    </row>
    <row r="190" spans="1:20" ht="12.75">
      <c r="A190">
        <f t="shared" si="12"/>
        <v>185</v>
      </c>
      <c r="B190" s="1">
        <v>38544</v>
      </c>
      <c r="C190">
        <v>1211.86</v>
      </c>
      <c r="D190">
        <v>1233.16</v>
      </c>
      <c r="E190">
        <v>1211.86</v>
      </c>
      <c r="F190">
        <v>1227.92</v>
      </c>
      <c r="G190">
        <v>1871184000</v>
      </c>
      <c r="H190">
        <v>1227.92</v>
      </c>
      <c r="I190">
        <f t="shared" si="13"/>
        <v>0.013252355882692912</v>
      </c>
      <c r="J190">
        <f t="shared" si="14"/>
        <v>0.00015221720233849208</v>
      </c>
      <c r="K190" s="1">
        <v>38544</v>
      </c>
      <c r="L190">
        <v>79.4</v>
      </c>
      <c r="M190">
        <v>82.75</v>
      </c>
      <c r="N190">
        <v>78.52</v>
      </c>
      <c r="O190">
        <v>82.38</v>
      </c>
      <c r="P190">
        <v>9132500</v>
      </c>
      <c r="Q190">
        <v>80.9</v>
      </c>
      <c r="R190">
        <f t="shared" si="15"/>
        <v>0.03891100552202387</v>
      </c>
      <c r="S190">
        <f t="shared" si="16"/>
        <v>0.0014437175384347932</v>
      </c>
      <c r="T190">
        <f t="shared" si="17"/>
        <v>0.0004826789882257195</v>
      </c>
    </row>
    <row r="191" spans="1:20" ht="12.75">
      <c r="A191">
        <f t="shared" si="12"/>
        <v>186</v>
      </c>
      <c r="B191" s="1">
        <v>38551</v>
      </c>
      <c r="C191">
        <v>1227.92</v>
      </c>
      <c r="D191">
        <v>1236.56</v>
      </c>
      <c r="E191">
        <v>1221.13</v>
      </c>
      <c r="F191">
        <v>1233.68</v>
      </c>
      <c r="G191">
        <v>1916709990</v>
      </c>
      <c r="H191">
        <v>1233.68</v>
      </c>
      <c r="I191">
        <f t="shared" si="13"/>
        <v>0.004690859339370634</v>
      </c>
      <c r="J191">
        <f t="shared" si="14"/>
        <v>1.4259210914917584E-05</v>
      </c>
      <c r="K191" s="1">
        <v>38551</v>
      </c>
      <c r="L191">
        <v>81.99</v>
      </c>
      <c r="M191">
        <v>85.11</v>
      </c>
      <c r="N191">
        <v>81.68</v>
      </c>
      <c r="O191">
        <v>84.44</v>
      </c>
      <c r="P191">
        <v>9002840</v>
      </c>
      <c r="Q191">
        <v>82.92</v>
      </c>
      <c r="R191">
        <f t="shared" si="15"/>
        <v>0.024969097651421412</v>
      </c>
      <c r="S191">
        <f t="shared" si="16"/>
        <v>0.000578612973386612</v>
      </c>
      <c r="T191">
        <f t="shared" si="17"/>
        <v>9.508534158998861E-05</v>
      </c>
    </row>
    <row r="192" spans="1:20" ht="12.75">
      <c r="A192">
        <f t="shared" si="12"/>
        <v>187</v>
      </c>
      <c r="B192" s="1">
        <v>38558</v>
      </c>
      <c r="C192">
        <v>1233.68</v>
      </c>
      <c r="D192">
        <v>1245.15</v>
      </c>
      <c r="E192">
        <v>1228.15</v>
      </c>
      <c r="F192">
        <v>1234.18</v>
      </c>
      <c r="G192">
        <v>1877767987</v>
      </c>
      <c r="H192">
        <v>1234.18</v>
      </c>
      <c r="I192">
        <f t="shared" si="13"/>
        <v>0.0004052914856365053</v>
      </c>
      <c r="J192">
        <f t="shared" si="14"/>
        <v>2.595197580212808E-07</v>
      </c>
      <c r="K192" s="1">
        <v>38558</v>
      </c>
      <c r="L192">
        <v>83.98</v>
      </c>
      <c r="M192">
        <v>84.52</v>
      </c>
      <c r="N192">
        <v>82.81</v>
      </c>
      <c r="O192">
        <v>83.46</v>
      </c>
      <c r="P192">
        <v>4876580</v>
      </c>
      <c r="Q192">
        <v>81.96</v>
      </c>
      <c r="R192">
        <f t="shared" si="15"/>
        <v>-0.01157742402315498</v>
      </c>
      <c r="S192">
        <f t="shared" si="16"/>
        <v>0.00015605371984244508</v>
      </c>
      <c r="T192">
        <f t="shared" si="17"/>
        <v>5.7901581465937155E-06</v>
      </c>
    </row>
    <row r="193" spans="1:20" ht="12.75">
      <c r="A193">
        <f t="shared" si="12"/>
        <v>188</v>
      </c>
      <c r="B193" t="s">
        <v>31</v>
      </c>
      <c r="C193">
        <v>1234.18</v>
      </c>
      <c r="D193">
        <v>1245.86</v>
      </c>
      <c r="E193">
        <v>1225.62</v>
      </c>
      <c r="F193">
        <v>1226.42</v>
      </c>
      <c r="G193">
        <v>1934293990</v>
      </c>
      <c r="H193">
        <v>1226.42</v>
      </c>
      <c r="I193">
        <f t="shared" si="13"/>
        <v>-0.006287575556239711</v>
      </c>
      <c r="J193">
        <f t="shared" si="14"/>
        <v>5.1873094458039036E-05</v>
      </c>
      <c r="K193" t="s">
        <v>31</v>
      </c>
      <c r="L193">
        <v>83</v>
      </c>
      <c r="M193">
        <v>84.2</v>
      </c>
      <c r="N193">
        <v>82.73</v>
      </c>
      <c r="O193">
        <v>83.36</v>
      </c>
      <c r="P193">
        <v>4453140</v>
      </c>
      <c r="Q193">
        <v>81.86</v>
      </c>
      <c r="R193">
        <f t="shared" si="15"/>
        <v>-0.0012201073694484421</v>
      </c>
      <c r="S193">
        <f t="shared" si="16"/>
        <v>4.557497731798016E-06</v>
      </c>
      <c r="T193">
        <f t="shared" si="17"/>
        <v>7.264378036264726E-06</v>
      </c>
    </row>
    <row r="194" spans="1:20" ht="12.75">
      <c r="A194">
        <f t="shared" si="12"/>
        <v>189</v>
      </c>
      <c r="B194" t="s">
        <v>30</v>
      </c>
      <c r="C194">
        <v>1226.42</v>
      </c>
      <c r="D194">
        <v>1242.69</v>
      </c>
      <c r="E194">
        <v>1222.67</v>
      </c>
      <c r="F194">
        <v>1230.39</v>
      </c>
      <c r="G194">
        <v>1045974553</v>
      </c>
      <c r="H194">
        <v>1230.39</v>
      </c>
      <c r="I194">
        <f t="shared" si="13"/>
        <v>0.0032370639748211527</v>
      </c>
      <c r="J194">
        <f t="shared" si="14"/>
        <v>5.393270839119621E-06</v>
      </c>
      <c r="K194" t="s">
        <v>30</v>
      </c>
      <c r="L194">
        <v>83.41</v>
      </c>
      <c r="M194">
        <v>84.01</v>
      </c>
      <c r="N194">
        <v>81.62</v>
      </c>
      <c r="O194">
        <v>82.19</v>
      </c>
      <c r="P194">
        <v>4513760</v>
      </c>
      <c r="Q194">
        <v>80.91</v>
      </c>
      <c r="R194">
        <f t="shared" si="15"/>
        <v>-0.01160517957488394</v>
      </c>
      <c r="S194">
        <f t="shared" si="16"/>
        <v>0.0001567479430402381</v>
      </c>
      <c r="T194">
        <f t="shared" si="17"/>
        <v>-2.6460045030015243E-05</v>
      </c>
    </row>
    <row r="195" spans="1:20" ht="12.75">
      <c r="A195">
        <f t="shared" si="12"/>
        <v>190</v>
      </c>
      <c r="B195" t="s">
        <v>29</v>
      </c>
      <c r="C195">
        <v>1230.4</v>
      </c>
      <c r="D195">
        <v>1236.24</v>
      </c>
      <c r="E195">
        <v>1215.93</v>
      </c>
      <c r="F195">
        <v>1219.71</v>
      </c>
      <c r="G195">
        <v>1721879987</v>
      </c>
      <c r="H195">
        <v>1219.71</v>
      </c>
      <c r="I195">
        <f t="shared" si="13"/>
        <v>-0.00868017457879211</v>
      </c>
      <c r="J195">
        <f t="shared" si="14"/>
        <v>9.206204617865865E-05</v>
      </c>
      <c r="K195" t="s">
        <v>29</v>
      </c>
      <c r="L195">
        <v>81.9</v>
      </c>
      <c r="M195">
        <v>83.3</v>
      </c>
      <c r="N195">
        <v>80.8</v>
      </c>
      <c r="O195">
        <v>82.76</v>
      </c>
      <c r="P195">
        <v>4577160</v>
      </c>
      <c r="Q195">
        <v>81.47</v>
      </c>
      <c r="R195">
        <f t="shared" si="15"/>
        <v>0.006921270547521896</v>
      </c>
      <c r="S195">
        <f t="shared" si="16"/>
        <v>3.6078621809740866E-05</v>
      </c>
      <c r="T195">
        <f t="shared" si="17"/>
        <v>-6.843808153553772E-05</v>
      </c>
    </row>
    <row r="196" spans="1:20" ht="12.75">
      <c r="A196">
        <f t="shared" si="12"/>
        <v>191</v>
      </c>
      <c r="B196" t="s">
        <v>28</v>
      </c>
      <c r="C196">
        <v>1219.71</v>
      </c>
      <c r="D196">
        <v>1228.96</v>
      </c>
      <c r="E196">
        <v>1204.23</v>
      </c>
      <c r="F196">
        <v>1205.1</v>
      </c>
      <c r="G196">
        <v>1668590028</v>
      </c>
      <c r="H196">
        <v>1205.1</v>
      </c>
      <c r="I196">
        <f t="shared" si="13"/>
        <v>-0.011978257126694203</v>
      </c>
      <c r="J196">
        <f t="shared" si="14"/>
        <v>0.00016622891858316435</v>
      </c>
      <c r="K196" t="s">
        <v>28</v>
      </c>
      <c r="L196">
        <v>82.75</v>
      </c>
      <c r="M196">
        <v>83.35</v>
      </c>
      <c r="N196">
        <v>80.26</v>
      </c>
      <c r="O196">
        <v>80.38</v>
      </c>
      <c r="P196">
        <v>4442100</v>
      </c>
      <c r="Q196">
        <v>79.13</v>
      </c>
      <c r="R196">
        <f t="shared" si="15"/>
        <v>-0.02872222904136501</v>
      </c>
      <c r="S196">
        <f t="shared" si="16"/>
        <v>0.0008783488850081346</v>
      </c>
      <c r="T196">
        <f t="shared" si="17"/>
        <v>0.00036758839941122997</v>
      </c>
    </row>
    <row r="197" spans="1:20" ht="12.75">
      <c r="A197">
        <f t="shared" si="12"/>
        <v>192</v>
      </c>
      <c r="B197" t="s">
        <v>27</v>
      </c>
      <c r="C197">
        <v>1205.1</v>
      </c>
      <c r="D197">
        <v>1227.29</v>
      </c>
      <c r="E197">
        <v>1201.07</v>
      </c>
      <c r="F197">
        <v>1218.02</v>
      </c>
      <c r="G197">
        <v>232303078</v>
      </c>
      <c r="H197">
        <v>1218.02</v>
      </c>
      <c r="I197">
        <f t="shared" si="13"/>
        <v>0.010721101983238057</v>
      </c>
      <c r="J197">
        <f t="shared" si="14"/>
        <v>9.616508242640934E-05</v>
      </c>
      <c r="K197" t="s">
        <v>27</v>
      </c>
      <c r="L197">
        <v>80</v>
      </c>
      <c r="M197">
        <v>81.75</v>
      </c>
      <c r="N197">
        <v>79.34</v>
      </c>
      <c r="O197">
        <v>79.46</v>
      </c>
      <c r="P197">
        <v>5034300</v>
      </c>
      <c r="Q197">
        <v>78.22</v>
      </c>
      <c r="R197">
        <f t="shared" si="15"/>
        <v>-0.011500063187160348</v>
      </c>
      <c r="S197">
        <f t="shared" si="16"/>
        <v>0.00015412689877502173</v>
      </c>
      <c r="T197">
        <f t="shared" si="17"/>
        <v>-0.00011070005557020837</v>
      </c>
    </row>
    <row r="198" spans="1:20" ht="12.75">
      <c r="A198">
        <f t="shared" si="12"/>
        <v>193</v>
      </c>
      <c r="B198" s="1">
        <v>38601</v>
      </c>
      <c r="C198">
        <v>1218.02</v>
      </c>
      <c r="D198">
        <v>1243.13</v>
      </c>
      <c r="E198">
        <v>1218.02</v>
      </c>
      <c r="F198">
        <v>1241.48</v>
      </c>
      <c r="G198">
        <v>1986932480</v>
      </c>
      <c r="H198">
        <v>1241.48</v>
      </c>
      <c r="I198">
        <f t="shared" si="13"/>
        <v>0.019260767475082652</v>
      </c>
      <c r="J198">
        <f t="shared" si="14"/>
        <v>0.00033657737344379364</v>
      </c>
      <c r="K198" s="1">
        <v>38601</v>
      </c>
      <c r="L198">
        <v>79.7</v>
      </c>
      <c r="M198">
        <v>81.52</v>
      </c>
      <c r="N198">
        <v>79.7</v>
      </c>
      <c r="O198">
        <v>81.44</v>
      </c>
      <c r="P198">
        <v>4670325</v>
      </c>
      <c r="Q198">
        <v>80.17</v>
      </c>
      <c r="R198">
        <f t="shared" si="15"/>
        <v>0.024929685502429022</v>
      </c>
      <c r="S198">
        <f t="shared" si="16"/>
        <v>0.0005767184574538249</v>
      </c>
      <c r="T198">
        <f t="shared" si="17"/>
        <v>0.00046124110242687626</v>
      </c>
    </row>
    <row r="199" spans="1:20" ht="12.75">
      <c r="A199">
        <f t="shared" si="12"/>
        <v>194</v>
      </c>
      <c r="B199" s="1">
        <v>38607</v>
      </c>
      <c r="C199">
        <v>1241.48</v>
      </c>
      <c r="D199">
        <v>1242.6</v>
      </c>
      <c r="E199">
        <v>1224.85</v>
      </c>
      <c r="F199">
        <v>1237.91</v>
      </c>
      <c r="G199">
        <v>1388800563</v>
      </c>
      <c r="H199">
        <v>1237.91</v>
      </c>
      <c r="I199">
        <f t="shared" si="13"/>
        <v>-0.0028756000902148138</v>
      </c>
      <c r="J199">
        <f t="shared" si="14"/>
        <v>1.43665438470476E-05</v>
      </c>
      <c r="K199" s="1">
        <v>38607</v>
      </c>
      <c r="L199">
        <v>81.03</v>
      </c>
      <c r="M199">
        <v>82.11</v>
      </c>
      <c r="N199">
        <v>79.67</v>
      </c>
      <c r="O199">
        <v>80.33</v>
      </c>
      <c r="P199">
        <v>5022080</v>
      </c>
      <c r="Q199">
        <v>79.08</v>
      </c>
      <c r="R199">
        <f t="shared" si="15"/>
        <v>-0.01359610826992641</v>
      </c>
      <c r="S199">
        <f t="shared" si="16"/>
        <v>0.0002105642039259073</v>
      </c>
      <c r="T199">
        <f t="shared" si="17"/>
        <v>5.0732026417463745E-05</v>
      </c>
    </row>
    <row r="200" spans="1:20" ht="12.75">
      <c r="A200">
        <f aca="true" t="shared" si="18" ref="A200:A263">+A199+1</f>
        <v>195</v>
      </c>
      <c r="B200" s="1">
        <v>38614</v>
      </c>
      <c r="C200">
        <v>1237.91</v>
      </c>
      <c r="D200">
        <v>1237.91</v>
      </c>
      <c r="E200">
        <v>1205.35</v>
      </c>
      <c r="F200">
        <v>1215.29</v>
      </c>
      <c r="G200">
        <v>3986322893</v>
      </c>
      <c r="H200">
        <v>1215.29</v>
      </c>
      <c r="I200">
        <f aca="true" t="shared" si="19" ref="I200:I263">+H200/H199-1</f>
        <v>-0.018272733882107817</v>
      </c>
      <c r="J200">
        <f aca="true" t="shared" si="20" ref="J200:J263">(+I200-$I$1)^2</f>
        <v>0.0003681584748683</v>
      </c>
      <c r="K200" s="1">
        <v>38614</v>
      </c>
      <c r="L200">
        <v>79.74</v>
      </c>
      <c r="M200">
        <v>79.98</v>
      </c>
      <c r="N200">
        <v>77.3</v>
      </c>
      <c r="O200">
        <v>78</v>
      </c>
      <c r="P200">
        <v>6340360</v>
      </c>
      <c r="Q200">
        <v>76.78</v>
      </c>
      <c r="R200">
        <f aca="true" t="shared" si="21" ref="R200:R263">+Q200/Q199-1</f>
        <v>-0.029084471421345404</v>
      </c>
      <c r="S200">
        <f aca="true" t="shared" si="22" ref="S200:S263">(+R200-$I$1)^2</f>
        <v>0.0008999516241309232</v>
      </c>
      <c r="T200">
        <f aca="true" t="shared" si="23" ref="T200:T263">+(I200-$I$1)*(R200-$R$1)</f>
        <v>0.0005539991067658912</v>
      </c>
    </row>
    <row r="201" spans="1:20" ht="12.75">
      <c r="A201">
        <f t="shared" si="18"/>
        <v>196</v>
      </c>
      <c r="B201" s="1">
        <v>38621</v>
      </c>
      <c r="C201">
        <v>1215.29</v>
      </c>
      <c r="D201">
        <v>1229.57</v>
      </c>
      <c r="E201">
        <v>1211.11</v>
      </c>
      <c r="F201">
        <v>1228.81</v>
      </c>
      <c r="G201">
        <v>1216828544</v>
      </c>
      <c r="H201">
        <v>1228.81</v>
      </c>
      <c r="I201">
        <f t="shared" si="19"/>
        <v>0.011124916686552133</v>
      </c>
      <c r="J201">
        <f t="shared" si="20"/>
        <v>0.00010424806934307219</v>
      </c>
      <c r="K201" s="1">
        <v>38621</v>
      </c>
      <c r="L201">
        <v>78.31</v>
      </c>
      <c r="M201">
        <v>80.55</v>
      </c>
      <c r="N201">
        <v>76.93</v>
      </c>
      <c r="O201">
        <v>80.22</v>
      </c>
      <c r="P201">
        <v>6023340</v>
      </c>
      <c r="Q201">
        <v>78.97</v>
      </c>
      <c r="R201">
        <f t="shared" si="21"/>
        <v>0.028523052878353772</v>
      </c>
      <c r="S201">
        <f t="shared" si="22"/>
        <v>0.0007622199171394987</v>
      </c>
      <c r="T201">
        <f t="shared" si="23"/>
        <v>0.00029338524658964395</v>
      </c>
    </row>
    <row r="202" spans="1:20" ht="12.75">
      <c r="A202">
        <f t="shared" si="18"/>
        <v>197</v>
      </c>
      <c r="B202" s="1">
        <v>38628</v>
      </c>
      <c r="C202">
        <v>1228.81</v>
      </c>
      <c r="D202">
        <v>1233.34</v>
      </c>
      <c r="E202">
        <v>1181.92</v>
      </c>
      <c r="F202">
        <v>1195.9</v>
      </c>
      <c r="G202">
        <v>4098746906</v>
      </c>
      <c r="H202">
        <v>1195.9</v>
      </c>
      <c r="I202">
        <f t="shared" si="19"/>
        <v>-0.026782008609955832</v>
      </c>
      <c r="J202">
        <f t="shared" si="20"/>
        <v>0.0007671089032832576</v>
      </c>
      <c r="K202" s="1">
        <v>38628</v>
      </c>
      <c r="L202">
        <v>80.22</v>
      </c>
      <c r="M202">
        <v>81.47</v>
      </c>
      <c r="N202">
        <v>78.7</v>
      </c>
      <c r="O202">
        <v>80.5</v>
      </c>
      <c r="P202">
        <v>6184360</v>
      </c>
      <c r="Q202">
        <v>79.24</v>
      </c>
      <c r="R202">
        <f t="shared" si="21"/>
        <v>0.0034190198809673777</v>
      </c>
      <c r="S202">
        <f t="shared" si="22"/>
        <v>6.271506357333802E-06</v>
      </c>
      <c r="T202">
        <f t="shared" si="23"/>
        <v>-0.00010055319635613946</v>
      </c>
    </row>
    <row r="203" spans="1:20" ht="12.75">
      <c r="A203">
        <f t="shared" si="18"/>
        <v>198</v>
      </c>
      <c r="B203" s="1">
        <v>38635</v>
      </c>
      <c r="C203">
        <v>1195.9</v>
      </c>
      <c r="D203">
        <v>1196.52</v>
      </c>
      <c r="E203">
        <v>1168.2</v>
      </c>
      <c r="F203">
        <v>1186.57</v>
      </c>
      <c r="G203">
        <v>2305280000</v>
      </c>
      <c r="H203">
        <v>1186.57</v>
      </c>
      <c r="I203">
        <f t="shared" si="19"/>
        <v>-0.007801655656827666</v>
      </c>
      <c r="J203">
        <f t="shared" si="20"/>
        <v>7.597524474441503E-05</v>
      </c>
      <c r="K203" s="1">
        <v>38635</v>
      </c>
      <c r="L203">
        <v>81.24</v>
      </c>
      <c r="M203">
        <v>83.52</v>
      </c>
      <c r="N203">
        <v>81.08</v>
      </c>
      <c r="O203">
        <v>82.35</v>
      </c>
      <c r="P203">
        <v>7269860</v>
      </c>
      <c r="Q203">
        <v>81.06</v>
      </c>
      <c r="R203">
        <f t="shared" si="21"/>
        <v>0.02296819787985882</v>
      </c>
      <c r="S203">
        <f t="shared" si="22"/>
        <v>0.0004863557850043186</v>
      </c>
      <c r="T203">
        <f t="shared" si="23"/>
        <v>-0.00020204290202472262</v>
      </c>
    </row>
    <row r="204" spans="1:20" ht="12.75">
      <c r="A204">
        <f t="shared" si="18"/>
        <v>199</v>
      </c>
      <c r="B204" s="1">
        <v>38642</v>
      </c>
      <c r="C204">
        <v>1186.57</v>
      </c>
      <c r="D204">
        <v>1197.3</v>
      </c>
      <c r="E204">
        <v>1170.55</v>
      </c>
      <c r="F204">
        <v>1179.59</v>
      </c>
      <c r="G204">
        <v>3267661415</v>
      </c>
      <c r="H204">
        <v>1179.59</v>
      </c>
      <c r="I204">
        <f t="shared" si="19"/>
        <v>-0.00588250166446147</v>
      </c>
      <c r="J204">
        <f t="shared" si="20"/>
        <v>4.6202253668391105E-05</v>
      </c>
      <c r="K204" s="1">
        <v>38642</v>
      </c>
      <c r="L204">
        <v>82.36</v>
      </c>
      <c r="M204">
        <v>84.6</v>
      </c>
      <c r="N204">
        <v>81.93</v>
      </c>
      <c r="O204">
        <v>83.33</v>
      </c>
      <c r="P204">
        <v>7857220</v>
      </c>
      <c r="Q204">
        <v>82.03</v>
      </c>
      <c r="R204">
        <f t="shared" si="21"/>
        <v>0.011966444608931592</v>
      </c>
      <c r="S204">
        <f t="shared" si="22"/>
        <v>0.0001221405659200142</v>
      </c>
      <c r="T204">
        <f t="shared" si="23"/>
        <v>-8.277613454829561E-05</v>
      </c>
    </row>
    <row r="205" spans="1:20" ht="12.75">
      <c r="A205">
        <f t="shared" si="18"/>
        <v>200</v>
      </c>
      <c r="B205" s="1">
        <v>38649</v>
      </c>
      <c r="C205">
        <v>1179.59</v>
      </c>
      <c r="D205">
        <v>1204.01</v>
      </c>
      <c r="E205">
        <v>1178.89</v>
      </c>
      <c r="F205">
        <v>1198.41</v>
      </c>
      <c r="G205">
        <v>2350555956</v>
      </c>
      <c r="H205">
        <v>1198.41</v>
      </c>
      <c r="I205">
        <f t="shared" si="19"/>
        <v>0.015954696123229306</v>
      </c>
      <c r="J205">
        <f t="shared" si="20"/>
        <v>0.00022620081250309654</v>
      </c>
      <c r="K205" s="1">
        <v>38649</v>
      </c>
      <c r="L205">
        <v>83.15</v>
      </c>
      <c r="M205">
        <v>83.95</v>
      </c>
      <c r="N205">
        <v>80.5</v>
      </c>
      <c r="O205">
        <v>81.42</v>
      </c>
      <c r="P205">
        <v>5158680</v>
      </c>
      <c r="Q205">
        <v>80.15</v>
      </c>
      <c r="R205">
        <f t="shared" si="21"/>
        <v>-0.022918444471534793</v>
      </c>
      <c r="S205">
        <f t="shared" si="22"/>
        <v>0.0005680198385187727</v>
      </c>
      <c r="T205">
        <f t="shared" si="23"/>
        <v>-0.0003415120327628048</v>
      </c>
    </row>
    <row r="206" spans="1:20" ht="12.75">
      <c r="A206">
        <f t="shared" si="18"/>
        <v>201</v>
      </c>
      <c r="B206" s="1">
        <v>38656</v>
      </c>
      <c r="C206">
        <v>1198.41</v>
      </c>
      <c r="D206">
        <v>1224.7</v>
      </c>
      <c r="E206">
        <v>1198.41</v>
      </c>
      <c r="F206">
        <v>1220.14</v>
      </c>
      <c r="G206">
        <v>3347103514</v>
      </c>
      <c r="H206">
        <v>1220.14</v>
      </c>
      <c r="I206">
        <f t="shared" si="19"/>
        <v>0.018132358708622176</v>
      </c>
      <c r="J206">
        <f t="shared" si="20"/>
        <v>0.00029644700338465934</v>
      </c>
      <c r="K206" s="1">
        <v>38656</v>
      </c>
      <c r="L206">
        <v>81.51</v>
      </c>
      <c r="M206">
        <v>83.3</v>
      </c>
      <c r="N206">
        <v>80.64</v>
      </c>
      <c r="O206">
        <v>83</v>
      </c>
      <c r="P206">
        <v>6230800</v>
      </c>
      <c r="Q206">
        <v>81.7</v>
      </c>
      <c r="R206">
        <f t="shared" si="21"/>
        <v>0.01933873986275736</v>
      </c>
      <c r="S206">
        <f t="shared" si="22"/>
        <v>0.0003394444230298917</v>
      </c>
      <c r="T206">
        <f t="shared" si="23"/>
        <v>0.0003366087128047015</v>
      </c>
    </row>
    <row r="207" spans="1:20" ht="12.75">
      <c r="A207">
        <f t="shared" si="18"/>
        <v>202</v>
      </c>
      <c r="B207" s="1">
        <v>38663</v>
      </c>
      <c r="C207">
        <v>1220.14</v>
      </c>
      <c r="D207">
        <v>1235.7</v>
      </c>
      <c r="E207">
        <v>1215.05</v>
      </c>
      <c r="F207">
        <v>1234.72</v>
      </c>
      <c r="G207">
        <v>345751040</v>
      </c>
      <c r="H207">
        <v>1234.72</v>
      </c>
      <c r="I207">
        <f t="shared" si="19"/>
        <v>0.011949448423951292</v>
      </c>
      <c r="J207">
        <f t="shared" si="20"/>
        <v>0.00012176518055700446</v>
      </c>
      <c r="K207" s="1">
        <v>38663</v>
      </c>
      <c r="L207">
        <v>83.1</v>
      </c>
      <c r="M207">
        <v>84.84</v>
      </c>
      <c r="N207">
        <v>82.3</v>
      </c>
      <c r="O207">
        <v>84.55</v>
      </c>
      <c r="P207">
        <v>4352520</v>
      </c>
      <c r="Q207">
        <v>83.43</v>
      </c>
      <c r="R207">
        <f t="shared" si="21"/>
        <v>0.02117503059975534</v>
      </c>
      <c r="S207">
        <f t="shared" si="22"/>
        <v>0.00041048009226598594</v>
      </c>
      <c r="T207">
        <f t="shared" si="23"/>
        <v>0.00023599437402667934</v>
      </c>
    </row>
    <row r="208" spans="1:20" ht="12.75">
      <c r="A208">
        <f t="shared" si="18"/>
        <v>203</v>
      </c>
      <c r="B208" s="1">
        <v>38670</v>
      </c>
      <c r="C208">
        <v>1234.72</v>
      </c>
      <c r="D208">
        <v>1249.58</v>
      </c>
      <c r="E208">
        <v>1226.41</v>
      </c>
      <c r="F208">
        <v>1248.27</v>
      </c>
      <c r="G208">
        <v>3944398925</v>
      </c>
      <c r="H208">
        <v>1248.27</v>
      </c>
      <c r="I208">
        <f t="shared" si="19"/>
        <v>0.010974147984968319</v>
      </c>
      <c r="J208">
        <f t="shared" si="20"/>
        <v>0.00010119204504429756</v>
      </c>
      <c r="K208" s="1">
        <v>38670</v>
      </c>
      <c r="L208">
        <v>84.25</v>
      </c>
      <c r="M208">
        <v>88</v>
      </c>
      <c r="N208">
        <v>84.03</v>
      </c>
      <c r="O208">
        <v>87.77</v>
      </c>
      <c r="P208">
        <v>6143920</v>
      </c>
      <c r="Q208">
        <v>86.61</v>
      </c>
      <c r="R208">
        <f t="shared" si="21"/>
        <v>0.03811578568860119</v>
      </c>
      <c r="S208">
        <f t="shared" si="22"/>
        <v>0.0013839191169945694</v>
      </c>
      <c r="T208">
        <f t="shared" si="23"/>
        <v>0.000385550359978315</v>
      </c>
    </row>
    <row r="209" spans="1:20" ht="12.75">
      <c r="A209">
        <f t="shared" si="18"/>
        <v>204</v>
      </c>
      <c r="B209" s="1">
        <v>38677</v>
      </c>
      <c r="C209">
        <v>1248.27</v>
      </c>
      <c r="D209">
        <v>1270.64</v>
      </c>
      <c r="E209">
        <v>1246.9</v>
      </c>
      <c r="F209">
        <v>1268.25</v>
      </c>
      <c r="G209">
        <v>706035680</v>
      </c>
      <c r="H209">
        <v>1268.25</v>
      </c>
      <c r="I209">
        <f t="shared" si="19"/>
        <v>0.016006152515080974</v>
      </c>
      <c r="J209">
        <f t="shared" si="20"/>
        <v>0.0002277512658359895</v>
      </c>
      <c r="K209" s="1">
        <v>38677</v>
      </c>
      <c r="L209">
        <v>87.6</v>
      </c>
      <c r="M209">
        <v>89.39</v>
      </c>
      <c r="N209">
        <v>86.88</v>
      </c>
      <c r="O209">
        <v>88.8</v>
      </c>
      <c r="P209">
        <v>4548275</v>
      </c>
      <c r="Q209">
        <v>87.62</v>
      </c>
      <c r="R209">
        <f t="shared" si="21"/>
        <v>0.011661470961782827</v>
      </c>
      <c r="S209">
        <f t="shared" si="22"/>
        <v>0.00011549260672784333</v>
      </c>
      <c r="T209">
        <f t="shared" si="23"/>
        <v>0.00017917992967071111</v>
      </c>
    </row>
    <row r="210" spans="1:20" ht="12.75">
      <c r="A210">
        <f t="shared" si="18"/>
        <v>205</v>
      </c>
      <c r="B210" s="1">
        <v>38684</v>
      </c>
      <c r="C210">
        <v>1268.25</v>
      </c>
      <c r="D210">
        <v>1268.44</v>
      </c>
      <c r="E210">
        <v>1249.39</v>
      </c>
      <c r="F210">
        <v>1265.08</v>
      </c>
      <c r="G210">
        <v>3998054938</v>
      </c>
      <c r="H210">
        <v>1265.08</v>
      </c>
      <c r="I210">
        <f t="shared" si="19"/>
        <v>-0.0024995071949537317</v>
      </c>
      <c r="J210">
        <f t="shared" si="20"/>
        <v>1.1656963066987097E-05</v>
      </c>
      <c r="K210" s="1">
        <v>38684</v>
      </c>
      <c r="L210">
        <v>88.8</v>
      </c>
      <c r="M210">
        <v>89.94</v>
      </c>
      <c r="N210">
        <v>88.36</v>
      </c>
      <c r="O210">
        <v>88.65</v>
      </c>
      <c r="P210">
        <v>5153080</v>
      </c>
      <c r="Q210">
        <v>87.48</v>
      </c>
      <c r="R210">
        <f t="shared" si="21"/>
        <v>-0.0015978087194704615</v>
      </c>
      <c r="S210">
        <f t="shared" si="22"/>
        <v>6.312812140561457E-06</v>
      </c>
      <c r="T210">
        <f t="shared" si="23"/>
        <v>4.7332175261539534E-06</v>
      </c>
    </row>
    <row r="211" spans="1:20" ht="12.75">
      <c r="A211">
        <f t="shared" si="18"/>
        <v>206</v>
      </c>
      <c r="B211" t="s">
        <v>26</v>
      </c>
      <c r="C211">
        <v>1265.08</v>
      </c>
      <c r="D211">
        <v>1272.89</v>
      </c>
      <c r="E211">
        <v>1250.91</v>
      </c>
      <c r="F211">
        <v>1259.37</v>
      </c>
      <c r="G211">
        <v>403013043</v>
      </c>
      <c r="H211">
        <v>1259.37</v>
      </c>
      <c r="I211">
        <f t="shared" si="19"/>
        <v>-0.0045135485502892925</v>
      </c>
      <c r="J211">
        <f t="shared" si="20"/>
        <v>2.946612446031045E-05</v>
      </c>
      <c r="K211" t="s">
        <v>26</v>
      </c>
      <c r="L211">
        <v>88.4</v>
      </c>
      <c r="M211">
        <v>89.92</v>
      </c>
      <c r="N211">
        <v>86.33</v>
      </c>
      <c r="O211">
        <v>86.97</v>
      </c>
      <c r="P211">
        <v>5285580</v>
      </c>
      <c r="Q211">
        <v>85.82</v>
      </c>
      <c r="R211">
        <f t="shared" si="21"/>
        <v>-0.01897576588934624</v>
      </c>
      <c r="S211">
        <f t="shared" si="22"/>
        <v>0.00039563152054320454</v>
      </c>
      <c r="T211">
        <f t="shared" si="23"/>
        <v>0.00010185758344232743</v>
      </c>
    </row>
    <row r="212" spans="1:20" ht="12.75">
      <c r="A212">
        <f t="shared" si="18"/>
        <v>207</v>
      </c>
      <c r="B212" t="s">
        <v>25</v>
      </c>
      <c r="C212">
        <v>1259.37</v>
      </c>
      <c r="D212">
        <v>1275.8</v>
      </c>
      <c r="E212">
        <v>1255.52</v>
      </c>
      <c r="F212">
        <v>1267.32</v>
      </c>
      <c r="G212">
        <v>3953360948</v>
      </c>
      <c r="H212">
        <v>1267.32</v>
      </c>
      <c r="I212">
        <f t="shared" si="19"/>
        <v>0.006312680149598737</v>
      </c>
      <c r="J212">
        <f t="shared" si="20"/>
        <v>2.9137948910036815E-05</v>
      </c>
      <c r="K212" t="s">
        <v>25</v>
      </c>
      <c r="L212">
        <v>87.01</v>
      </c>
      <c r="M212">
        <v>87.35</v>
      </c>
      <c r="N212">
        <v>82.75</v>
      </c>
      <c r="O212">
        <v>83.37</v>
      </c>
      <c r="P212">
        <v>7861060</v>
      </c>
      <c r="Q212">
        <v>82.27</v>
      </c>
      <c r="R212">
        <f t="shared" si="21"/>
        <v>-0.04136564903285944</v>
      </c>
      <c r="S212">
        <f t="shared" si="22"/>
        <v>0.0017876298003265192</v>
      </c>
      <c r="T212">
        <f t="shared" si="23"/>
        <v>-0.00022214842713615606</v>
      </c>
    </row>
    <row r="213" spans="1:20" ht="12.75">
      <c r="A213">
        <f t="shared" si="18"/>
        <v>208</v>
      </c>
      <c r="B213" t="s">
        <v>24</v>
      </c>
      <c r="C213">
        <v>1267.32</v>
      </c>
      <c r="D213">
        <v>1270.51</v>
      </c>
      <c r="E213">
        <v>1257.21</v>
      </c>
      <c r="F213">
        <v>1268.66</v>
      </c>
      <c r="G213">
        <v>1030002560</v>
      </c>
      <c r="H213">
        <v>1268.66</v>
      </c>
      <c r="I213">
        <f t="shared" si="19"/>
        <v>0.001057349367168614</v>
      </c>
      <c r="J213">
        <f t="shared" si="20"/>
        <v>2.034247933770714E-08</v>
      </c>
      <c r="K213" t="s">
        <v>24</v>
      </c>
      <c r="L213">
        <v>83.23</v>
      </c>
      <c r="M213">
        <v>84.2</v>
      </c>
      <c r="N213">
        <v>82.06</v>
      </c>
      <c r="O213">
        <v>83.48</v>
      </c>
      <c r="P213">
        <v>5459640</v>
      </c>
      <c r="Q213">
        <v>82.37</v>
      </c>
      <c r="R213">
        <f t="shared" si="21"/>
        <v>0.0012155099064057318</v>
      </c>
      <c r="S213">
        <f t="shared" si="22"/>
        <v>9.047318216084485E-08</v>
      </c>
      <c r="T213">
        <f t="shared" si="23"/>
        <v>2.0352850345508988E-07</v>
      </c>
    </row>
    <row r="214" spans="1:20" ht="12.75">
      <c r="A214">
        <f t="shared" si="18"/>
        <v>209</v>
      </c>
      <c r="B214" t="s">
        <v>23</v>
      </c>
      <c r="C214">
        <v>1268.66</v>
      </c>
      <c r="D214">
        <v>1271.83</v>
      </c>
      <c r="E214">
        <v>1246.59</v>
      </c>
      <c r="F214">
        <v>1248.29</v>
      </c>
      <c r="G214">
        <v>1447217536</v>
      </c>
      <c r="H214">
        <v>1248.29</v>
      </c>
      <c r="I214">
        <f t="shared" si="19"/>
        <v>-0.0160563113836647</v>
      </c>
      <c r="J214">
        <f t="shared" si="20"/>
        <v>0.00028801598440528946</v>
      </c>
      <c r="K214" t="s">
        <v>23</v>
      </c>
      <c r="L214">
        <v>83.48</v>
      </c>
      <c r="M214">
        <v>84.5</v>
      </c>
      <c r="N214">
        <v>81.56</v>
      </c>
      <c r="O214">
        <v>82.2</v>
      </c>
      <c r="P214">
        <v>4405500</v>
      </c>
      <c r="Q214">
        <v>81.11</v>
      </c>
      <c r="R214">
        <f t="shared" si="21"/>
        <v>-0.015296831370644748</v>
      </c>
      <c r="S214">
        <f t="shared" si="22"/>
        <v>0.0002628144725243366</v>
      </c>
      <c r="T214">
        <f t="shared" si="23"/>
        <v>0.0002560138726687604</v>
      </c>
    </row>
    <row r="215" spans="1:20" ht="12.75">
      <c r="A215">
        <f t="shared" si="18"/>
        <v>210</v>
      </c>
      <c r="B215" t="s">
        <v>22</v>
      </c>
      <c r="C215">
        <v>1248.29</v>
      </c>
      <c r="D215">
        <v>1286.09</v>
      </c>
      <c r="E215">
        <v>1245.74</v>
      </c>
      <c r="F215">
        <v>1285.45</v>
      </c>
      <c r="G215">
        <v>2487449984</v>
      </c>
      <c r="H215">
        <v>1285.45</v>
      </c>
      <c r="I215">
        <f t="shared" si="19"/>
        <v>0.029768723613903925</v>
      </c>
      <c r="J215">
        <f t="shared" si="20"/>
        <v>0.0008325533916302948</v>
      </c>
      <c r="K215" t="s">
        <v>22</v>
      </c>
      <c r="L215">
        <v>82.45</v>
      </c>
      <c r="M215">
        <v>85.03</v>
      </c>
      <c r="N215">
        <v>80.81</v>
      </c>
      <c r="O215">
        <v>84.95</v>
      </c>
      <c r="P215">
        <v>9239550</v>
      </c>
      <c r="Q215">
        <v>83.82</v>
      </c>
      <c r="R215">
        <f t="shared" si="21"/>
        <v>0.03341141659474789</v>
      </c>
      <c r="S215">
        <f t="shared" si="22"/>
        <v>0.0010560351398695266</v>
      </c>
      <c r="T215">
        <f t="shared" si="23"/>
        <v>0.0009701553295940724</v>
      </c>
    </row>
    <row r="216" spans="1:20" ht="12.75">
      <c r="A216">
        <f t="shared" si="18"/>
        <v>211</v>
      </c>
      <c r="B216" t="s">
        <v>21</v>
      </c>
      <c r="C216">
        <v>1285.45</v>
      </c>
      <c r="D216">
        <v>1294.9</v>
      </c>
      <c r="E216">
        <v>1282.78</v>
      </c>
      <c r="F216">
        <v>1287.61</v>
      </c>
      <c r="G216">
        <v>2321112013</v>
      </c>
      <c r="H216">
        <v>1287.61</v>
      </c>
      <c r="I216">
        <f t="shared" si="19"/>
        <v>0.001680345404333039</v>
      </c>
      <c r="J216">
        <f t="shared" si="20"/>
        <v>5.861787327813667E-07</v>
      </c>
      <c r="K216" t="s">
        <v>21</v>
      </c>
      <c r="L216">
        <v>83.9</v>
      </c>
      <c r="M216">
        <v>84.81</v>
      </c>
      <c r="N216">
        <v>82.5</v>
      </c>
      <c r="O216">
        <v>83.17</v>
      </c>
      <c r="P216">
        <v>6034640</v>
      </c>
      <c r="Q216">
        <v>82.07</v>
      </c>
      <c r="R216">
        <f t="shared" si="21"/>
        <v>-0.02087807205917447</v>
      </c>
      <c r="S216">
        <f t="shared" si="22"/>
        <v>0.00047492588612663833</v>
      </c>
      <c r="T216">
        <f t="shared" si="23"/>
        <v>-1.582281427121017E-05</v>
      </c>
    </row>
    <row r="217" spans="1:20" ht="12.75">
      <c r="A217">
        <f t="shared" si="18"/>
        <v>212</v>
      </c>
      <c r="B217" t="s">
        <v>20</v>
      </c>
      <c r="C217">
        <v>1287.61</v>
      </c>
      <c r="D217">
        <v>1287.79</v>
      </c>
      <c r="E217">
        <v>1260.92</v>
      </c>
      <c r="F217">
        <v>1261.49</v>
      </c>
      <c r="G217">
        <v>2425750016</v>
      </c>
      <c r="H217">
        <v>1261.49</v>
      </c>
      <c r="I217">
        <f t="shared" si="19"/>
        <v>-0.020285645498248628</v>
      </c>
      <c r="J217">
        <f t="shared" si="20"/>
        <v>0.00044945559492243735</v>
      </c>
      <c r="K217" t="s">
        <v>20</v>
      </c>
      <c r="L217">
        <v>82.8</v>
      </c>
      <c r="M217">
        <v>84.7</v>
      </c>
      <c r="N217">
        <v>81.25</v>
      </c>
      <c r="O217">
        <v>81.36</v>
      </c>
      <c r="P217">
        <v>8698125</v>
      </c>
      <c r="Q217">
        <v>80.28</v>
      </c>
      <c r="R217">
        <f t="shared" si="21"/>
        <v>-0.021810649445595076</v>
      </c>
      <c r="S217">
        <f t="shared" si="22"/>
        <v>0.0005164425211270837</v>
      </c>
      <c r="T217">
        <f t="shared" si="23"/>
        <v>0.00045791016953269253</v>
      </c>
    </row>
    <row r="218" spans="1:20" ht="12.75">
      <c r="A218">
        <f t="shared" si="18"/>
        <v>213</v>
      </c>
      <c r="B218" t="s">
        <v>19</v>
      </c>
      <c r="C218">
        <v>1261.49</v>
      </c>
      <c r="D218">
        <v>1286.38</v>
      </c>
      <c r="E218">
        <v>1259.42</v>
      </c>
      <c r="F218">
        <v>1283.72</v>
      </c>
      <c r="G218">
        <v>2592449997</v>
      </c>
      <c r="H218">
        <v>1283.72</v>
      </c>
      <c r="I218">
        <f t="shared" si="19"/>
        <v>0.017622018406804774</v>
      </c>
      <c r="J218">
        <f t="shared" si="20"/>
        <v>0.0002791337430890056</v>
      </c>
      <c r="K218" t="s">
        <v>19</v>
      </c>
      <c r="L218">
        <v>81.33</v>
      </c>
      <c r="M218">
        <v>82.15</v>
      </c>
      <c r="N218">
        <v>80.59</v>
      </c>
      <c r="O218">
        <v>81.02</v>
      </c>
      <c r="P218">
        <v>6494200</v>
      </c>
      <c r="Q218">
        <v>79.95</v>
      </c>
      <c r="R218">
        <f t="shared" si="21"/>
        <v>-0.004110612855007467</v>
      </c>
      <c r="S218">
        <f t="shared" si="22"/>
        <v>2.52539934536761E-05</v>
      </c>
      <c r="T218">
        <f t="shared" si="23"/>
        <v>-6.514383560924979E-05</v>
      </c>
    </row>
    <row r="219" spans="1:20" ht="12.75">
      <c r="A219">
        <f t="shared" si="18"/>
        <v>214</v>
      </c>
      <c r="B219" t="s">
        <v>18</v>
      </c>
      <c r="C219">
        <v>1283.72</v>
      </c>
      <c r="D219">
        <v>1287.94</v>
      </c>
      <c r="E219">
        <v>1261.02</v>
      </c>
      <c r="F219">
        <v>1264.03</v>
      </c>
      <c r="G219">
        <v>2485592013</v>
      </c>
      <c r="H219">
        <v>1264.03</v>
      </c>
      <c r="I219">
        <f t="shared" si="19"/>
        <v>-0.015338235752344831</v>
      </c>
      <c r="J219">
        <f t="shared" si="20"/>
        <v>0.00026415864555969827</v>
      </c>
      <c r="K219" t="s">
        <v>18</v>
      </c>
      <c r="L219">
        <v>80.21</v>
      </c>
      <c r="M219">
        <v>82.24</v>
      </c>
      <c r="N219">
        <v>79.72</v>
      </c>
      <c r="O219">
        <v>79.97</v>
      </c>
      <c r="P219">
        <v>6713200</v>
      </c>
      <c r="Q219">
        <v>78.91</v>
      </c>
      <c r="R219">
        <f t="shared" si="21"/>
        <v>-0.013008130081300862</v>
      </c>
      <c r="S219">
        <f t="shared" si="22"/>
        <v>0.00019384581852436938</v>
      </c>
      <c r="T219">
        <f t="shared" si="23"/>
        <v>0.00020798328905573675</v>
      </c>
    </row>
    <row r="220" spans="1:20" ht="12.75">
      <c r="A220">
        <f t="shared" si="18"/>
        <v>215</v>
      </c>
      <c r="B220" s="1">
        <v>38754</v>
      </c>
      <c r="C220">
        <v>1264.03</v>
      </c>
      <c r="D220">
        <v>1274.56</v>
      </c>
      <c r="E220">
        <v>1253.61</v>
      </c>
      <c r="F220">
        <v>1266.99</v>
      </c>
      <c r="G220">
        <v>3196505447</v>
      </c>
      <c r="H220">
        <v>1266.99</v>
      </c>
      <c r="I220">
        <f t="shared" si="19"/>
        <v>0.002341716573182717</v>
      </c>
      <c r="J220">
        <f t="shared" si="20"/>
        <v>2.036312646177312E-06</v>
      </c>
      <c r="K220" s="1">
        <v>38754</v>
      </c>
      <c r="L220">
        <v>79.94</v>
      </c>
      <c r="M220">
        <v>81.46</v>
      </c>
      <c r="N220">
        <v>78.93</v>
      </c>
      <c r="O220">
        <v>81.33</v>
      </c>
      <c r="P220">
        <v>6565220</v>
      </c>
      <c r="Q220">
        <v>80.45</v>
      </c>
      <c r="R220">
        <f t="shared" si="21"/>
        <v>0.01951590419465221</v>
      </c>
      <c r="S220">
        <f t="shared" si="22"/>
        <v>0.0003460039677538555</v>
      </c>
      <c r="T220">
        <f t="shared" si="23"/>
        <v>2.8150875440391325E-05</v>
      </c>
    </row>
    <row r="221" spans="1:20" ht="12.75">
      <c r="A221">
        <f t="shared" si="18"/>
        <v>216</v>
      </c>
      <c r="B221" s="1">
        <v>38761</v>
      </c>
      <c r="C221">
        <v>1266.99</v>
      </c>
      <c r="D221">
        <v>1289.47</v>
      </c>
      <c r="E221">
        <v>1258.34</v>
      </c>
      <c r="F221">
        <v>1287.24</v>
      </c>
      <c r="G221">
        <v>3915058919</v>
      </c>
      <c r="H221">
        <v>1287.24</v>
      </c>
      <c r="I221">
        <f t="shared" si="19"/>
        <v>0.01598276229488782</v>
      </c>
      <c r="J221">
        <f t="shared" si="20"/>
        <v>0.0002270458291870255</v>
      </c>
      <c r="K221" s="1">
        <v>38761</v>
      </c>
      <c r="L221">
        <v>81.33</v>
      </c>
      <c r="M221">
        <v>81.91</v>
      </c>
      <c r="N221">
        <v>80.13</v>
      </c>
      <c r="O221">
        <v>80.71</v>
      </c>
      <c r="P221">
        <v>5398840</v>
      </c>
      <c r="Q221">
        <v>79.84</v>
      </c>
      <c r="R221">
        <f t="shared" si="21"/>
        <v>-0.007582349285270351</v>
      </c>
      <c r="S221">
        <f t="shared" si="22"/>
        <v>7.220022558188968E-05</v>
      </c>
      <c r="T221">
        <f t="shared" si="23"/>
        <v>-0.00011106443452363717</v>
      </c>
    </row>
    <row r="222" spans="1:20" ht="12.75">
      <c r="A222">
        <f t="shared" si="18"/>
        <v>217</v>
      </c>
      <c r="B222" s="1">
        <v>38769</v>
      </c>
      <c r="C222">
        <v>1287.24</v>
      </c>
      <c r="D222">
        <v>1294.17</v>
      </c>
      <c r="E222">
        <v>1281.33</v>
      </c>
      <c r="F222">
        <v>1289.43</v>
      </c>
      <c r="G222">
        <v>1027238208</v>
      </c>
      <c r="H222">
        <v>1289.43</v>
      </c>
      <c r="I222">
        <f t="shared" si="19"/>
        <v>0.00170131444019761</v>
      </c>
      <c r="J222">
        <f t="shared" si="20"/>
        <v>6.187271897735868E-07</v>
      </c>
      <c r="K222" s="1">
        <v>38769</v>
      </c>
      <c r="L222">
        <v>80.1</v>
      </c>
      <c r="M222">
        <v>81.65</v>
      </c>
      <c r="N222">
        <v>79.85</v>
      </c>
      <c r="O222">
        <v>80.1</v>
      </c>
      <c r="P222">
        <v>5003725</v>
      </c>
      <c r="Q222">
        <v>79.24</v>
      </c>
      <c r="R222">
        <f t="shared" si="21"/>
        <v>-0.007515030060120331</v>
      </c>
      <c r="S222">
        <f t="shared" si="22"/>
        <v>7.10607249091861E-05</v>
      </c>
      <c r="T222">
        <f t="shared" si="23"/>
        <v>-5.7449088551796585E-06</v>
      </c>
    </row>
    <row r="223" spans="1:20" ht="12.75">
      <c r="A223">
        <f t="shared" si="18"/>
        <v>218</v>
      </c>
      <c r="B223" s="1">
        <v>38775</v>
      </c>
      <c r="C223">
        <v>1289.43</v>
      </c>
      <c r="D223">
        <v>1297.57</v>
      </c>
      <c r="E223">
        <v>1278.66</v>
      </c>
      <c r="F223">
        <v>1287.23</v>
      </c>
      <c r="G223">
        <v>3119401472</v>
      </c>
      <c r="H223">
        <v>1287.23</v>
      </c>
      <c r="I223">
        <f t="shared" si="19"/>
        <v>-0.001706180250188094</v>
      </c>
      <c r="J223">
        <f t="shared" si="20"/>
        <v>6.869130195065542E-06</v>
      </c>
      <c r="K223" s="1">
        <v>38775</v>
      </c>
      <c r="L223">
        <v>79.97</v>
      </c>
      <c r="M223">
        <v>80.89</v>
      </c>
      <c r="N223">
        <v>79.51</v>
      </c>
      <c r="O223">
        <v>79.96</v>
      </c>
      <c r="P223">
        <v>4738640</v>
      </c>
      <c r="Q223">
        <v>79.1</v>
      </c>
      <c r="R223">
        <f t="shared" si="21"/>
        <v>-0.0017667844522968323</v>
      </c>
      <c r="S223">
        <f t="shared" si="22"/>
        <v>7.190478480500861E-06</v>
      </c>
      <c r="T223">
        <f t="shared" si="23"/>
        <v>4.0762807746618395E-06</v>
      </c>
    </row>
    <row r="224" spans="1:20" ht="12.75">
      <c r="A224">
        <f t="shared" si="18"/>
        <v>219</v>
      </c>
      <c r="B224" s="1">
        <v>38782</v>
      </c>
      <c r="C224">
        <v>1287.23</v>
      </c>
      <c r="D224">
        <v>1288.23</v>
      </c>
      <c r="E224">
        <v>1268.42</v>
      </c>
      <c r="F224">
        <v>1281.42</v>
      </c>
      <c r="G224">
        <v>3968920884</v>
      </c>
      <c r="H224">
        <v>1281.42</v>
      </c>
      <c r="I224">
        <f t="shared" si="19"/>
        <v>-0.0045135678938494905</v>
      </c>
      <c r="J224">
        <f t="shared" si="20"/>
        <v>2.9466334464852683E-05</v>
      </c>
      <c r="K224" s="1">
        <v>38782</v>
      </c>
      <c r="L224">
        <v>79.91</v>
      </c>
      <c r="M224">
        <v>82.25</v>
      </c>
      <c r="N224">
        <v>79.86</v>
      </c>
      <c r="O224">
        <v>81.57</v>
      </c>
      <c r="P224">
        <v>4741620</v>
      </c>
      <c r="Q224">
        <v>80.69</v>
      </c>
      <c r="R224">
        <f t="shared" si="21"/>
        <v>0.02010113780025291</v>
      </c>
      <c r="S224">
        <f t="shared" si="22"/>
        <v>0.00036811853962035953</v>
      </c>
      <c r="T224">
        <f t="shared" si="23"/>
        <v>-0.00011026282682431712</v>
      </c>
    </row>
    <row r="225" spans="1:20" ht="12.75">
      <c r="A225">
        <f t="shared" si="18"/>
        <v>220</v>
      </c>
      <c r="B225" s="1">
        <v>38789</v>
      </c>
      <c r="C225">
        <v>1281.58</v>
      </c>
      <c r="D225">
        <v>1310.45</v>
      </c>
      <c r="E225">
        <v>1281.58</v>
      </c>
      <c r="F225">
        <v>1307.25</v>
      </c>
      <c r="G225">
        <v>3133073434</v>
      </c>
      <c r="H225">
        <v>1307.25</v>
      </c>
      <c r="I225">
        <f t="shared" si="19"/>
        <v>0.02015732546705995</v>
      </c>
      <c r="J225">
        <f t="shared" si="20"/>
        <v>0.0003702777765165852</v>
      </c>
      <c r="K225" s="1">
        <v>38789</v>
      </c>
      <c r="L225">
        <v>81.56</v>
      </c>
      <c r="M225">
        <v>83.76</v>
      </c>
      <c r="N225">
        <v>81.45</v>
      </c>
      <c r="O225">
        <v>83.3</v>
      </c>
      <c r="P225">
        <v>5034740</v>
      </c>
      <c r="Q225">
        <v>82.4</v>
      </c>
      <c r="R225">
        <f t="shared" si="21"/>
        <v>0.02119221712727737</v>
      </c>
      <c r="S225">
        <f t="shared" si="22"/>
        <v>0.0004111767963349966</v>
      </c>
      <c r="T225">
        <f t="shared" si="23"/>
        <v>0.0004118630015648043</v>
      </c>
    </row>
    <row r="226" spans="1:20" ht="12.75">
      <c r="A226">
        <f t="shared" si="18"/>
        <v>221</v>
      </c>
      <c r="B226" s="1">
        <v>38796</v>
      </c>
      <c r="C226">
        <v>1307.25</v>
      </c>
      <c r="D226">
        <v>1310.88</v>
      </c>
      <c r="E226">
        <v>1295.81</v>
      </c>
      <c r="F226">
        <v>1302.95</v>
      </c>
      <c r="G226">
        <v>1235210547</v>
      </c>
      <c r="H226">
        <v>1302.95</v>
      </c>
      <c r="I226">
        <f t="shared" si="19"/>
        <v>-0.0032893478676611076</v>
      </c>
      <c r="J226">
        <f t="shared" si="20"/>
        <v>1.7674206002661914E-05</v>
      </c>
      <c r="K226" s="1">
        <v>38796</v>
      </c>
      <c r="L226">
        <v>83.11</v>
      </c>
      <c r="M226">
        <v>84.99</v>
      </c>
      <c r="N226">
        <v>82.93</v>
      </c>
      <c r="O226">
        <v>83.36</v>
      </c>
      <c r="P226">
        <v>5109560</v>
      </c>
      <c r="Q226">
        <v>82.46</v>
      </c>
      <c r="R226">
        <f t="shared" si="21"/>
        <v>0.0007281553398057472</v>
      </c>
      <c r="S226">
        <f t="shared" si="22"/>
        <v>3.4807231880644154E-08</v>
      </c>
      <c r="T226">
        <f t="shared" si="23"/>
        <v>-3.950326004747514E-06</v>
      </c>
    </row>
    <row r="227" spans="1:20" ht="12.75">
      <c r="A227">
        <f t="shared" si="18"/>
        <v>222</v>
      </c>
      <c r="B227" s="1">
        <v>38803</v>
      </c>
      <c r="C227">
        <v>1302.95</v>
      </c>
      <c r="D227">
        <v>1310.15</v>
      </c>
      <c r="E227">
        <v>1291.84</v>
      </c>
      <c r="F227">
        <v>1294.87</v>
      </c>
      <c r="G227">
        <v>3888604903</v>
      </c>
      <c r="H227">
        <v>1294.87</v>
      </c>
      <c r="I227">
        <f t="shared" si="19"/>
        <v>-0.006201312406462378</v>
      </c>
      <c r="J227">
        <f t="shared" si="20"/>
        <v>5.0637949991045576E-05</v>
      </c>
      <c r="K227" s="1">
        <v>38803</v>
      </c>
      <c r="L227">
        <v>82.98</v>
      </c>
      <c r="M227">
        <v>83.7</v>
      </c>
      <c r="N227">
        <v>82.2</v>
      </c>
      <c r="O227">
        <v>82.47</v>
      </c>
      <c r="P227">
        <v>4627960</v>
      </c>
      <c r="Q227">
        <v>81.58</v>
      </c>
      <c r="R227">
        <f t="shared" si="21"/>
        <v>-0.010671840892553908</v>
      </c>
      <c r="S227">
        <f t="shared" si="22"/>
        <v>0.00013424844669233477</v>
      </c>
      <c r="T227">
        <f t="shared" si="23"/>
        <v>7.44362351598007E-05</v>
      </c>
    </row>
    <row r="228" spans="1:20" ht="12.75">
      <c r="A228">
        <f t="shared" si="18"/>
        <v>223</v>
      </c>
      <c r="B228" t="s">
        <v>17</v>
      </c>
      <c r="C228">
        <v>1302.88</v>
      </c>
      <c r="D228">
        <v>1314.07</v>
      </c>
      <c r="E228">
        <v>1294.18</v>
      </c>
      <c r="F228">
        <v>1295.5</v>
      </c>
      <c r="G228">
        <v>3144175437</v>
      </c>
      <c r="H228">
        <v>1295.5</v>
      </c>
      <c r="I228">
        <f t="shared" si="19"/>
        <v>0.00048653532787090725</v>
      </c>
      <c r="J228">
        <f t="shared" si="20"/>
        <v>1.833440859573598E-07</v>
      </c>
      <c r="K228" t="s">
        <v>17</v>
      </c>
      <c r="L228">
        <v>82.72</v>
      </c>
      <c r="M228">
        <v>84.45</v>
      </c>
      <c r="N228">
        <v>82.44</v>
      </c>
      <c r="O228">
        <v>82.48</v>
      </c>
      <c r="P228">
        <v>4756020</v>
      </c>
      <c r="Q228">
        <v>81.59</v>
      </c>
      <c r="R228">
        <f t="shared" si="21"/>
        <v>0.0001225790634959978</v>
      </c>
      <c r="S228">
        <f t="shared" si="22"/>
        <v>6.274909124231346E-07</v>
      </c>
      <c r="T228">
        <f t="shared" si="23"/>
        <v>-1.4304311138650812E-07</v>
      </c>
    </row>
    <row r="229" spans="1:20" ht="12.75">
      <c r="A229">
        <f t="shared" si="18"/>
        <v>224</v>
      </c>
      <c r="B229" t="s">
        <v>16</v>
      </c>
      <c r="C229">
        <v>1295.51</v>
      </c>
      <c r="D229">
        <v>1300.74</v>
      </c>
      <c r="E229">
        <v>1282.96</v>
      </c>
      <c r="F229">
        <v>1289.12</v>
      </c>
      <c r="G229">
        <v>916568192</v>
      </c>
      <c r="H229">
        <v>1289.12</v>
      </c>
      <c r="I229">
        <f t="shared" si="19"/>
        <v>-0.0049247394828252355</v>
      </c>
      <c r="J229">
        <f t="shared" si="20"/>
        <v>3.40993139520294E-05</v>
      </c>
      <c r="K229" t="s">
        <v>16</v>
      </c>
      <c r="L229">
        <v>82.27</v>
      </c>
      <c r="M229">
        <v>82.74</v>
      </c>
      <c r="N229">
        <v>80.63</v>
      </c>
      <c r="O229">
        <v>81.98</v>
      </c>
      <c r="P229">
        <v>4573075</v>
      </c>
      <c r="Q229">
        <v>81.1</v>
      </c>
      <c r="R229">
        <f t="shared" si="21"/>
        <v>-0.006005637945826758</v>
      </c>
      <c r="S229">
        <f t="shared" si="22"/>
        <v>4.789138597818259E-05</v>
      </c>
      <c r="T229">
        <f t="shared" si="23"/>
        <v>3.383471793020149E-05</v>
      </c>
    </row>
    <row r="230" spans="1:20" ht="12.75">
      <c r="A230">
        <f t="shared" si="18"/>
        <v>225</v>
      </c>
      <c r="B230" t="s">
        <v>15</v>
      </c>
      <c r="C230">
        <v>1289.12</v>
      </c>
      <c r="D230">
        <v>1318.16</v>
      </c>
      <c r="E230">
        <v>1280.74</v>
      </c>
      <c r="F230">
        <v>1311.28</v>
      </c>
      <c r="G230">
        <v>3207583514</v>
      </c>
      <c r="H230">
        <v>1311.28</v>
      </c>
      <c r="I230">
        <f t="shared" si="19"/>
        <v>0.017190021099664943</v>
      </c>
      <c r="J230">
        <f t="shared" si="20"/>
        <v>0.0002648853509098085</v>
      </c>
      <c r="K230" t="s">
        <v>15</v>
      </c>
      <c r="L230">
        <v>81.92</v>
      </c>
      <c r="M230">
        <v>84</v>
      </c>
      <c r="N230">
        <v>81.26</v>
      </c>
      <c r="O230">
        <v>81.66</v>
      </c>
      <c r="P230">
        <v>7089860</v>
      </c>
      <c r="Q230">
        <v>80.78</v>
      </c>
      <c r="R230">
        <f t="shared" si="21"/>
        <v>-0.003945745992601668</v>
      </c>
      <c r="S230">
        <f t="shared" si="22"/>
        <v>2.3624152055808584E-05</v>
      </c>
      <c r="T230">
        <f t="shared" si="23"/>
        <v>-6.077616666980098E-05</v>
      </c>
    </row>
    <row r="231" spans="1:20" ht="12.75">
      <c r="A231">
        <f t="shared" si="18"/>
        <v>226</v>
      </c>
      <c r="B231" t="s">
        <v>14</v>
      </c>
      <c r="C231">
        <v>1311.28</v>
      </c>
      <c r="D231">
        <v>1316.04</v>
      </c>
      <c r="E231">
        <v>1295.57</v>
      </c>
      <c r="F231">
        <v>1310.61</v>
      </c>
      <c r="G231">
        <v>3294659456</v>
      </c>
      <c r="H231">
        <v>1310.61</v>
      </c>
      <c r="I231">
        <f t="shared" si="19"/>
        <v>-0.0005109511317187287</v>
      </c>
      <c r="J231">
        <f t="shared" si="20"/>
        <v>2.032544743418805E-06</v>
      </c>
      <c r="K231" t="s">
        <v>14</v>
      </c>
      <c r="L231">
        <v>81.3</v>
      </c>
      <c r="M231">
        <v>84.4</v>
      </c>
      <c r="N231">
        <v>81.1</v>
      </c>
      <c r="O231">
        <v>82.34</v>
      </c>
      <c r="P231">
        <v>7297060</v>
      </c>
      <c r="Q231">
        <v>81.45</v>
      </c>
      <c r="R231">
        <f t="shared" si="21"/>
        <v>0.008294132210943328</v>
      </c>
      <c r="S231">
        <f t="shared" si="22"/>
        <v>5.4455690584503265E-05</v>
      </c>
      <c r="T231">
        <f t="shared" si="23"/>
        <v>-1.2126236603157997E-05</v>
      </c>
    </row>
    <row r="232" spans="1:20" ht="12.75">
      <c r="A232">
        <f t="shared" si="18"/>
        <v>227</v>
      </c>
      <c r="B232" s="1">
        <v>38838</v>
      </c>
      <c r="C232">
        <v>1310.61</v>
      </c>
      <c r="D232">
        <v>1326.53</v>
      </c>
      <c r="E232">
        <v>1303.46</v>
      </c>
      <c r="F232">
        <v>1325.76</v>
      </c>
      <c r="G232">
        <v>2392390042</v>
      </c>
      <c r="H232">
        <v>1325.76</v>
      </c>
      <c r="I232">
        <f t="shared" si="19"/>
        <v>0.01155950282692797</v>
      </c>
      <c r="J232">
        <f t="shared" si="20"/>
        <v>0.00011331135239545745</v>
      </c>
      <c r="K232" s="1">
        <v>38838</v>
      </c>
      <c r="L232">
        <v>82.59</v>
      </c>
      <c r="M232">
        <v>83.34</v>
      </c>
      <c r="N232">
        <v>82</v>
      </c>
      <c r="O232">
        <v>83.28</v>
      </c>
      <c r="P232">
        <v>4908000</v>
      </c>
      <c r="Q232">
        <v>82.38</v>
      </c>
      <c r="R232">
        <f t="shared" si="21"/>
        <v>0.011418047882136184</v>
      </c>
      <c r="S232">
        <f t="shared" si="22"/>
        <v>0.00011031984821429254</v>
      </c>
      <c r="T232">
        <f t="shared" si="23"/>
        <v>0.0001237938557108043</v>
      </c>
    </row>
    <row r="233" spans="1:20" ht="12.75">
      <c r="A233">
        <f t="shared" si="18"/>
        <v>228</v>
      </c>
      <c r="B233" s="1">
        <v>38845</v>
      </c>
      <c r="C233">
        <v>1325.76</v>
      </c>
      <c r="D233">
        <v>1326.7</v>
      </c>
      <c r="E233">
        <v>1290.38</v>
      </c>
      <c r="F233">
        <v>1291.24</v>
      </c>
      <c r="G233">
        <v>2335326004</v>
      </c>
      <c r="H233">
        <v>1291.24</v>
      </c>
      <c r="I233">
        <f t="shared" si="19"/>
        <v>-0.02603789524499156</v>
      </c>
      <c r="J233">
        <f t="shared" si="20"/>
        <v>0.000726443592706378</v>
      </c>
      <c r="K233" s="1">
        <v>38845</v>
      </c>
      <c r="L233">
        <v>82.6</v>
      </c>
      <c r="M233">
        <v>83.69</v>
      </c>
      <c r="N233">
        <v>82.3</v>
      </c>
      <c r="O233">
        <v>82.39</v>
      </c>
      <c r="P233">
        <v>4463980</v>
      </c>
      <c r="Q233">
        <v>81.8</v>
      </c>
      <c r="R233">
        <f t="shared" si="21"/>
        <v>-0.007040543821315803</v>
      </c>
      <c r="S233">
        <f t="shared" si="22"/>
        <v>6.328625911402168E-05</v>
      </c>
      <c r="T233">
        <f t="shared" si="23"/>
        <v>0.00018406093317562146</v>
      </c>
    </row>
    <row r="234" spans="1:20" ht="12.75">
      <c r="A234">
        <f t="shared" si="18"/>
        <v>229</v>
      </c>
      <c r="B234" s="1">
        <v>38852</v>
      </c>
      <c r="C234">
        <v>1291.19</v>
      </c>
      <c r="D234">
        <v>1297.88</v>
      </c>
      <c r="E234">
        <v>1256.28</v>
      </c>
      <c r="F234">
        <v>1267.03</v>
      </c>
      <c r="G234">
        <v>2648371968</v>
      </c>
      <c r="H234">
        <v>1267.03</v>
      </c>
      <c r="I234">
        <f t="shared" si="19"/>
        <v>-0.018749419162975123</v>
      </c>
      <c r="J234">
        <f t="shared" si="20"/>
        <v>0.00038667845960706974</v>
      </c>
      <c r="K234" s="1">
        <v>38852</v>
      </c>
      <c r="L234">
        <v>81.8</v>
      </c>
      <c r="M234">
        <v>83.25</v>
      </c>
      <c r="N234">
        <v>79.51</v>
      </c>
      <c r="O234">
        <v>80.28</v>
      </c>
      <c r="P234">
        <v>5725980</v>
      </c>
      <c r="Q234">
        <v>79.7</v>
      </c>
      <c r="R234">
        <f t="shared" si="21"/>
        <v>-0.025672371638141733</v>
      </c>
      <c r="S234">
        <f t="shared" si="22"/>
        <v>0.0007068735642529257</v>
      </c>
      <c r="T234">
        <f t="shared" si="23"/>
        <v>0.0005006664202037537</v>
      </c>
    </row>
    <row r="235" spans="1:20" ht="12.75">
      <c r="A235">
        <f t="shared" si="18"/>
        <v>230</v>
      </c>
      <c r="B235" s="1">
        <v>38859</v>
      </c>
      <c r="C235">
        <v>1267.03</v>
      </c>
      <c r="D235">
        <v>1280.54</v>
      </c>
      <c r="E235">
        <v>1245.34</v>
      </c>
      <c r="F235">
        <v>1280.16</v>
      </c>
      <c r="G235">
        <v>3371801472</v>
      </c>
      <c r="H235">
        <v>1280.16</v>
      </c>
      <c r="I235">
        <f t="shared" si="19"/>
        <v>0.010362816981444922</v>
      </c>
      <c r="J235">
        <f t="shared" si="20"/>
        <v>8.926649304652302E-05</v>
      </c>
      <c r="K235" s="1">
        <v>38859</v>
      </c>
      <c r="L235">
        <v>79.83</v>
      </c>
      <c r="M235">
        <v>81.3</v>
      </c>
      <c r="N235">
        <v>79.06</v>
      </c>
      <c r="O235">
        <v>80.75</v>
      </c>
      <c r="P235">
        <v>5244540</v>
      </c>
      <c r="Q235">
        <v>80.17</v>
      </c>
      <c r="R235">
        <f t="shared" si="21"/>
        <v>0.0058971141781680725</v>
      </c>
      <c r="S235">
        <f t="shared" si="22"/>
        <v>2.4824228794399453E-05</v>
      </c>
      <c r="T235">
        <f t="shared" si="23"/>
        <v>5.7714650535750285E-05</v>
      </c>
    </row>
    <row r="236" spans="1:20" ht="12.75">
      <c r="A236">
        <f t="shared" si="18"/>
        <v>231</v>
      </c>
      <c r="B236" s="1">
        <v>38867</v>
      </c>
      <c r="C236">
        <v>1280.04</v>
      </c>
      <c r="D236">
        <v>1290.68</v>
      </c>
      <c r="E236">
        <v>1259.38</v>
      </c>
      <c r="F236">
        <v>1288.22</v>
      </c>
      <c r="G236">
        <v>2381012480</v>
      </c>
      <c r="H236">
        <v>1288.22</v>
      </c>
      <c r="I236">
        <f t="shared" si="19"/>
        <v>0.0062960879890012755</v>
      </c>
      <c r="J236">
        <f t="shared" si="20"/>
        <v>2.8959096642863046E-05</v>
      </c>
      <c r="K236" s="1">
        <v>38867</v>
      </c>
      <c r="L236">
        <v>80.35</v>
      </c>
      <c r="M236">
        <v>80.96</v>
      </c>
      <c r="N236">
        <v>79.15</v>
      </c>
      <c r="O236">
        <v>79.52</v>
      </c>
      <c r="P236">
        <v>5883200</v>
      </c>
      <c r="Q236">
        <v>78.95</v>
      </c>
      <c r="R236">
        <f t="shared" si="21"/>
        <v>-0.015217662467257087</v>
      </c>
      <c r="S236">
        <f t="shared" si="22"/>
        <v>0.00026025383838644176</v>
      </c>
      <c r="T236">
        <f t="shared" si="23"/>
        <v>-8.07537130315604E-05</v>
      </c>
    </row>
    <row r="237" spans="1:20" ht="12.75">
      <c r="A237">
        <f t="shared" si="18"/>
        <v>232</v>
      </c>
      <c r="B237" s="1">
        <v>38873</v>
      </c>
      <c r="C237">
        <v>1288.16</v>
      </c>
      <c r="D237">
        <v>1288.16</v>
      </c>
      <c r="E237">
        <v>1235.18</v>
      </c>
      <c r="F237">
        <v>1252.3</v>
      </c>
      <c r="G237">
        <v>2682616013</v>
      </c>
      <c r="H237">
        <v>1252.3</v>
      </c>
      <c r="I237">
        <f t="shared" si="19"/>
        <v>-0.027883436059058297</v>
      </c>
      <c r="J237">
        <f t="shared" si="20"/>
        <v>0.0008293339250655013</v>
      </c>
      <c r="K237" s="1">
        <v>38873</v>
      </c>
      <c r="L237">
        <v>79.1</v>
      </c>
      <c r="M237">
        <v>80.74</v>
      </c>
      <c r="N237">
        <v>76.75</v>
      </c>
      <c r="O237">
        <v>77.63</v>
      </c>
      <c r="P237">
        <v>8068200</v>
      </c>
      <c r="Q237">
        <v>77.07</v>
      </c>
      <c r="R237">
        <f t="shared" si="21"/>
        <v>-0.023812539582014014</v>
      </c>
      <c r="S237">
        <f t="shared" si="22"/>
        <v>0.0006114374803466499</v>
      </c>
      <c r="T237">
        <f t="shared" si="23"/>
        <v>0.0006796668246187063</v>
      </c>
    </row>
    <row r="238" spans="1:20" ht="12.75">
      <c r="A238">
        <f t="shared" si="18"/>
        <v>233</v>
      </c>
      <c r="B238" s="1">
        <v>38880</v>
      </c>
      <c r="C238">
        <v>1252.27</v>
      </c>
      <c r="D238">
        <v>1258.64</v>
      </c>
      <c r="E238">
        <v>1219.29</v>
      </c>
      <c r="F238">
        <v>1251.54</v>
      </c>
      <c r="G238">
        <v>3453074842</v>
      </c>
      <c r="H238">
        <v>1251.54</v>
      </c>
      <c r="I238">
        <f t="shared" si="19"/>
        <v>-0.0006068833346641878</v>
      </c>
      <c r="J238">
        <f t="shared" si="20"/>
        <v>2.315283717591883E-06</v>
      </c>
      <c r="K238" s="1">
        <v>38880</v>
      </c>
      <c r="L238">
        <v>77.63</v>
      </c>
      <c r="M238">
        <v>78.78</v>
      </c>
      <c r="N238">
        <v>76.82</v>
      </c>
      <c r="O238">
        <v>77.95</v>
      </c>
      <c r="P238">
        <v>6630100</v>
      </c>
      <c r="Q238">
        <v>77.39</v>
      </c>
      <c r="R238">
        <f t="shared" si="21"/>
        <v>0.0041520695471650715</v>
      </c>
      <c r="S238">
        <f t="shared" si="22"/>
        <v>1.0480417177132101E-05</v>
      </c>
      <c r="T238">
        <f t="shared" si="23"/>
        <v>-6.639613573130606E-06</v>
      </c>
    </row>
    <row r="239" spans="1:20" ht="12.75">
      <c r="A239">
        <f t="shared" si="18"/>
        <v>234</v>
      </c>
      <c r="B239" s="1">
        <v>38887</v>
      </c>
      <c r="C239">
        <v>1251.54</v>
      </c>
      <c r="D239">
        <v>1257.96</v>
      </c>
      <c r="E239">
        <v>1237.17</v>
      </c>
      <c r="F239">
        <v>1244.5</v>
      </c>
      <c r="G239">
        <v>3114359450</v>
      </c>
      <c r="H239">
        <v>1244.5</v>
      </c>
      <c r="I239">
        <f t="shared" si="19"/>
        <v>-0.005625069913866132</v>
      </c>
      <c r="J239">
        <f t="shared" si="20"/>
        <v>4.276888224416865E-05</v>
      </c>
      <c r="K239" s="1">
        <v>38887</v>
      </c>
      <c r="L239">
        <v>77.9</v>
      </c>
      <c r="M239">
        <v>78.56</v>
      </c>
      <c r="N239">
        <v>76.94</v>
      </c>
      <c r="O239">
        <v>77.1</v>
      </c>
      <c r="P239">
        <v>5414000</v>
      </c>
      <c r="Q239">
        <v>76.55</v>
      </c>
      <c r="R239">
        <f t="shared" si="21"/>
        <v>-0.010854115518800889</v>
      </c>
      <c r="S239">
        <f t="shared" si="22"/>
        <v>0.0001385055436837437</v>
      </c>
      <c r="T239">
        <f t="shared" si="23"/>
        <v>6.960057344483015E-05</v>
      </c>
    </row>
    <row r="240" spans="1:20" ht="12.75">
      <c r="A240">
        <f t="shared" si="18"/>
        <v>235</v>
      </c>
      <c r="B240" s="1">
        <v>38894</v>
      </c>
      <c r="C240">
        <v>1244.5</v>
      </c>
      <c r="D240">
        <v>1276.3</v>
      </c>
      <c r="E240">
        <v>1237.59</v>
      </c>
      <c r="F240">
        <v>1270.2</v>
      </c>
      <c r="G240">
        <v>4085588967</v>
      </c>
      <c r="H240">
        <v>1270.2</v>
      </c>
      <c r="I240">
        <f t="shared" si="19"/>
        <v>0.02065086380072323</v>
      </c>
      <c r="J240">
        <f t="shared" si="20"/>
        <v>0.00038951528120491715</v>
      </c>
      <c r="K240" s="1">
        <v>38894</v>
      </c>
      <c r="L240">
        <v>77.04</v>
      </c>
      <c r="M240">
        <v>77.93</v>
      </c>
      <c r="N240">
        <v>76.06</v>
      </c>
      <c r="O240">
        <v>76.82</v>
      </c>
      <c r="P240">
        <v>5359500</v>
      </c>
      <c r="Q240">
        <v>76.27</v>
      </c>
      <c r="R240">
        <f t="shared" si="21"/>
        <v>-0.0036577400391900605</v>
      </c>
      <c r="S240">
        <f t="shared" si="22"/>
        <v>2.090741187381267E-05</v>
      </c>
      <c r="T240">
        <f t="shared" si="23"/>
        <v>-6.801572037628517E-05</v>
      </c>
    </row>
    <row r="241" spans="1:20" ht="12.75">
      <c r="A241">
        <f t="shared" si="18"/>
        <v>236</v>
      </c>
      <c r="B241" s="1">
        <v>38901</v>
      </c>
      <c r="C241">
        <v>1270.06</v>
      </c>
      <c r="D241">
        <v>1280.38</v>
      </c>
      <c r="E241">
        <v>1263.13</v>
      </c>
      <c r="F241">
        <v>1265.48</v>
      </c>
      <c r="G241">
        <v>745470688</v>
      </c>
      <c r="H241">
        <v>1265.48</v>
      </c>
      <c r="I241">
        <f t="shared" si="19"/>
        <v>-0.003715950244056021</v>
      </c>
      <c r="J241">
        <f t="shared" si="20"/>
        <v>2.144312824116379E-05</v>
      </c>
      <c r="K241" s="1">
        <v>38901</v>
      </c>
      <c r="L241">
        <v>77.54</v>
      </c>
      <c r="M241">
        <v>78.53</v>
      </c>
      <c r="N241">
        <v>76.12</v>
      </c>
      <c r="O241">
        <v>76.42</v>
      </c>
      <c r="P241">
        <v>4549950</v>
      </c>
      <c r="Q241">
        <v>75.87</v>
      </c>
      <c r="R241">
        <f t="shared" si="21"/>
        <v>-0.005244526025960261</v>
      </c>
      <c r="S241">
        <f t="shared" si="22"/>
        <v>3.7936339981930376E-05</v>
      </c>
      <c r="T241">
        <f t="shared" si="23"/>
        <v>2.330635160222995E-05</v>
      </c>
    </row>
    <row r="242" spans="1:20" ht="12.75">
      <c r="A242">
        <f t="shared" si="18"/>
        <v>237</v>
      </c>
      <c r="B242" s="1">
        <v>38908</v>
      </c>
      <c r="C242">
        <v>1265.46</v>
      </c>
      <c r="D242">
        <v>1274.06</v>
      </c>
      <c r="E242">
        <v>1228.45</v>
      </c>
      <c r="F242">
        <v>1236.2</v>
      </c>
      <c r="G242">
        <v>3144747469</v>
      </c>
      <c r="H242">
        <v>1236.2</v>
      </c>
      <c r="I242">
        <f t="shared" si="19"/>
        <v>-0.02313746562569141</v>
      </c>
      <c r="J242">
        <f t="shared" si="20"/>
        <v>0.0005785077441732192</v>
      </c>
      <c r="K242" s="1">
        <v>38908</v>
      </c>
      <c r="L242">
        <v>76.18</v>
      </c>
      <c r="M242">
        <v>76.83</v>
      </c>
      <c r="N242">
        <v>73.37</v>
      </c>
      <c r="O242">
        <v>73.57</v>
      </c>
      <c r="P242">
        <v>7465160</v>
      </c>
      <c r="Q242">
        <v>73.04</v>
      </c>
      <c r="R242">
        <f t="shared" si="21"/>
        <v>-0.03730064584157111</v>
      </c>
      <c r="S242">
        <f t="shared" si="22"/>
        <v>0.0014604143624507289</v>
      </c>
      <c r="T242">
        <f t="shared" si="23"/>
        <v>0.0008920753975756343</v>
      </c>
    </row>
    <row r="243" spans="1:20" ht="12.75">
      <c r="A243">
        <f t="shared" si="18"/>
        <v>238</v>
      </c>
      <c r="B243" s="1">
        <v>38915</v>
      </c>
      <c r="C243">
        <v>1236.2</v>
      </c>
      <c r="D243">
        <v>1262.56</v>
      </c>
      <c r="E243">
        <v>1224.54</v>
      </c>
      <c r="F243">
        <v>1240.29</v>
      </c>
      <c r="G243">
        <v>3334955469</v>
      </c>
      <c r="H243">
        <v>1240.29</v>
      </c>
      <c r="I243">
        <f t="shared" si="19"/>
        <v>0.0033085261284582224</v>
      </c>
      <c r="J243">
        <f t="shared" si="20"/>
        <v>5.730296753173048E-06</v>
      </c>
      <c r="K243" s="1">
        <v>38915</v>
      </c>
      <c r="L243">
        <v>73.35</v>
      </c>
      <c r="M243">
        <v>77.06</v>
      </c>
      <c r="N243">
        <v>72.73</v>
      </c>
      <c r="O243">
        <v>74.86</v>
      </c>
      <c r="P243">
        <v>10122900</v>
      </c>
      <c r="Q243">
        <v>74.32</v>
      </c>
      <c r="R243">
        <f t="shared" si="21"/>
        <v>0.017524644030668002</v>
      </c>
      <c r="S243">
        <f t="shared" si="22"/>
        <v>0.00027588949978811836</v>
      </c>
      <c r="T243">
        <f t="shared" si="23"/>
        <v>4.245682039525802E-05</v>
      </c>
    </row>
    <row r="244" spans="1:20" ht="12.75">
      <c r="A244">
        <f t="shared" si="18"/>
        <v>239</v>
      </c>
      <c r="B244" s="1">
        <v>38922</v>
      </c>
      <c r="C244">
        <v>1240.25</v>
      </c>
      <c r="D244">
        <v>1280.42</v>
      </c>
      <c r="E244">
        <v>1240.25</v>
      </c>
      <c r="F244">
        <v>1278.55</v>
      </c>
      <c r="G244">
        <v>2560297984</v>
      </c>
      <c r="H244">
        <v>1278.55</v>
      </c>
      <c r="I244">
        <f t="shared" si="19"/>
        <v>0.030847624345919034</v>
      </c>
      <c r="J244">
        <f t="shared" si="20"/>
        <v>0.0008959786246909124</v>
      </c>
      <c r="K244" s="1">
        <v>38922</v>
      </c>
      <c r="L244">
        <v>74.92</v>
      </c>
      <c r="M244">
        <v>77.3</v>
      </c>
      <c r="N244">
        <v>74.92</v>
      </c>
      <c r="O244">
        <v>76.96</v>
      </c>
      <c r="P244">
        <v>5133280</v>
      </c>
      <c r="Q244">
        <v>76.41</v>
      </c>
      <c r="R244">
        <f t="shared" si="21"/>
        <v>0.028121636167922626</v>
      </c>
      <c r="S244">
        <f t="shared" si="22"/>
        <v>0.000740216162035073</v>
      </c>
      <c r="T244">
        <f t="shared" si="23"/>
        <v>0.0008480926264944813</v>
      </c>
    </row>
    <row r="245" spans="1:20" ht="12.75">
      <c r="A245">
        <f t="shared" si="18"/>
        <v>240</v>
      </c>
      <c r="B245" s="1">
        <v>38929</v>
      </c>
      <c r="C245">
        <v>1278.53</v>
      </c>
      <c r="D245">
        <v>1292.92</v>
      </c>
      <c r="E245">
        <v>1265.71</v>
      </c>
      <c r="F245">
        <v>1279.36</v>
      </c>
      <c r="G245">
        <v>2571830016</v>
      </c>
      <c r="H245">
        <v>1279.36</v>
      </c>
      <c r="I245">
        <f t="shared" si="19"/>
        <v>0.0006335301708966234</v>
      </c>
      <c r="J245">
        <f t="shared" si="20"/>
        <v>7.906901534542027E-08</v>
      </c>
      <c r="K245" s="1">
        <v>38929</v>
      </c>
      <c r="L245">
        <v>76.44</v>
      </c>
      <c r="M245">
        <v>77.5</v>
      </c>
      <c r="N245">
        <v>75.32</v>
      </c>
      <c r="O245">
        <v>75.91</v>
      </c>
      <c r="P245">
        <v>4180100</v>
      </c>
      <c r="Q245">
        <v>75.36</v>
      </c>
      <c r="R245">
        <f t="shared" si="21"/>
        <v>-0.013741656851197437</v>
      </c>
      <c r="S245">
        <f t="shared" si="22"/>
        <v>0.00021480944992142227</v>
      </c>
      <c r="T245">
        <f t="shared" si="23"/>
        <v>3.8045770670739056E-06</v>
      </c>
    </row>
    <row r="246" spans="1:20" ht="12.75">
      <c r="A246">
        <f t="shared" si="18"/>
        <v>241</v>
      </c>
      <c r="B246" t="s">
        <v>13</v>
      </c>
      <c r="C246">
        <v>1279.31</v>
      </c>
      <c r="D246">
        <v>1283.74</v>
      </c>
      <c r="E246">
        <v>1261.3</v>
      </c>
      <c r="F246">
        <v>1266.74</v>
      </c>
      <c r="G246">
        <v>4011068980</v>
      </c>
      <c r="H246">
        <v>1266.74</v>
      </c>
      <c r="I246">
        <f t="shared" si="19"/>
        <v>-0.009864307153576668</v>
      </c>
      <c r="J246">
        <f t="shared" si="20"/>
        <v>0.0001161874760329763</v>
      </c>
      <c r="K246" t="s">
        <v>13</v>
      </c>
      <c r="L246">
        <v>75.63</v>
      </c>
      <c r="M246">
        <v>76.28</v>
      </c>
      <c r="N246">
        <v>75.05</v>
      </c>
      <c r="O246">
        <v>75.48</v>
      </c>
      <c r="P246">
        <v>3810940</v>
      </c>
      <c r="Q246">
        <v>75.24</v>
      </c>
      <c r="R246">
        <f t="shared" si="21"/>
        <v>-0.0015923566878981443</v>
      </c>
      <c r="S246">
        <f t="shared" si="22"/>
        <v>6.285445068284195E-06</v>
      </c>
      <c r="T246">
        <f t="shared" si="23"/>
        <v>1.4884425625734952E-05</v>
      </c>
    </row>
    <row r="247" spans="1:20" ht="12.75">
      <c r="A247">
        <f t="shared" si="18"/>
        <v>242</v>
      </c>
      <c r="B247" t="s">
        <v>12</v>
      </c>
      <c r="C247">
        <v>1266.67</v>
      </c>
      <c r="D247">
        <v>1302.3</v>
      </c>
      <c r="E247">
        <v>1266.67</v>
      </c>
      <c r="F247">
        <v>1302.3</v>
      </c>
      <c r="G247">
        <v>4017774925</v>
      </c>
      <c r="H247">
        <v>1302.3</v>
      </c>
      <c r="I247">
        <f t="shared" si="19"/>
        <v>0.02807205898605858</v>
      </c>
      <c r="J247">
        <f t="shared" si="20"/>
        <v>0.0007375209356987864</v>
      </c>
      <c r="K247" t="s">
        <v>12</v>
      </c>
      <c r="L247">
        <v>76.05</v>
      </c>
      <c r="M247">
        <v>79.97</v>
      </c>
      <c r="N247">
        <v>75.6</v>
      </c>
      <c r="O247">
        <v>79.9</v>
      </c>
      <c r="P247">
        <v>5860780</v>
      </c>
      <c r="Q247">
        <v>79.64</v>
      </c>
      <c r="R247">
        <f t="shared" si="21"/>
        <v>0.0584795321637428</v>
      </c>
      <c r="S247">
        <f t="shared" si="22"/>
        <v>0.0033137073342648666</v>
      </c>
      <c r="T247">
        <f t="shared" si="23"/>
        <v>0.0015938917914058595</v>
      </c>
    </row>
    <row r="248" spans="1:20" ht="12.75">
      <c r="A248">
        <f t="shared" si="18"/>
        <v>243</v>
      </c>
      <c r="B248" t="s">
        <v>11</v>
      </c>
      <c r="C248">
        <v>1302.3</v>
      </c>
      <c r="D248">
        <v>1302.49</v>
      </c>
      <c r="E248">
        <v>1289.82</v>
      </c>
      <c r="F248">
        <v>1295.09</v>
      </c>
      <c r="G248">
        <v>1831909990</v>
      </c>
      <c r="H248">
        <v>1295.09</v>
      </c>
      <c r="I248">
        <f t="shared" si="19"/>
        <v>-0.005536358749903991</v>
      </c>
      <c r="J248">
        <f t="shared" si="20"/>
        <v>4.161644675546319E-05</v>
      </c>
      <c r="K248" t="s">
        <v>11</v>
      </c>
      <c r="L248">
        <v>79.51</v>
      </c>
      <c r="M248">
        <v>80</v>
      </c>
      <c r="N248">
        <v>78.42</v>
      </c>
      <c r="O248">
        <v>79.88</v>
      </c>
      <c r="P248">
        <v>3612020</v>
      </c>
      <c r="Q248">
        <v>79.62</v>
      </c>
      <c r="R248">
        <f t="shared" si="21"/>
        <v>-0.0002511300853841325</v>
      </c>
      <c r="S248">
        <f t="shared" si="22"/>
        <v>1.3592117922828487E-06</v>
      </c>
      <c r="T248">
        <f t="shared" si="23"/>
        <v>2.557351215191631E-07</v>
      </c>
    </row>
    <row r="249" spans="1:20" ht="12.75">
      <c r="A249">
        <f t="shared" si="18"/>
        <v>244</v>
      </c>
      <c r="B249" t="s">
        <v>10</v>
      </c>
      <c r="C249">
        <v>1295.09</v>
      </c>
      <c r="D249">
        <v>1312.03</v>
      </c>
      <c r="E249">
        <v>1293.97</v>
      </c>
      <c r="F249">
        <v>1311.01</v>
      </c>
      <c r="G249">
        <v>1560461996</v>
      </c>
      <c r="H249">
        <v>1311.01</v>
      </c>
      <c r="I249">
        <f t="shared" si="19"/>
        <v>0.01229258198271932</v>
      </c>
      <c r="J249">
        <f t="shared" si="20"/>
        <v>0.0001294556908837522</v>
      </c>
      <c r="K249" t="s">
        <v>10</v>
      </c>
      <c r="L249">
        <v>79.91</v>
      </c>
      <c r="M249">
        <v>81.68</v>
      </c>
      <c r="N249">
        <v>79.76</v>
      </c>
      <c r="O249">
        <v>81.41</v>
      </c>
      <c r="P249">
        <v>4447380</v>
      </c>
      <c r="Q249">
        <v>81.15</v>
      </c>
      <c r="R249">
        <f t="shared" si="21"/>
        <v>0.019216277317257058</v>
      </c>
      <c r="S249">
        <f t="shared" si="22"/>
        <v>0.00033494691592760397</v>
      </c>
      <c r="T249">
        <f t="shared" si="23"/>
        <v>0.00022104638622529263</v>
      </c>
    </row>
    <row r="250" spans="1:20" ht="12.75">
      <c r="A250">
        <f t="shared" si="18"/>
        <v>245</v>
      </c>
      <c r="B250" s="1">
        <v>38965</v>
      </c>
      <c r="C250">
        <v>1310.94</v>
      </c>
      <c r="D250">
        <v>1314.67</v>
      </c>
      <c r="E250">
        <v>1292.13</v>
      </c>
      <c r="F250">
        <v>1298.92</v>
      </c>
      <c r="G250">
        <v>78288896</v>
      </c>
      <c r="H250">
        <v>1298.92</v>
      </c>
      <c r="I250">
        <f t="shared" si="19"/>
        <v>-0.009221897620918185</v>
      </c>
      <c r="J250">
        <f t="shared" si="20"/>
        <v>0.0001027510634887731</v>
      </c>
      <c r="K250" s="1">
        <v>38965</v>
      </c>
      <c r="L250">
        <v>81.19</v>
      </c>
      <c r="M250">
        <v>81.54</v>
      </c>
      <c r="N250">
        <v>79.31</v>
      </c>
      <c r="O250">
        <v>80.66</v>
      </c>
      <c r="P250">
        <v>4027000</v>
      </c>
      <c r="Q250">
        <v>80.4</v>
      </c>
      <c r="R250">
        <f t="shared" si="21"/>
        <v>-0.009242144177449174</v>
      </c>
      <c r="S250">
        <f t="shared" si="22"/>
        <v>0.00010316193670848356</v>
      </c>
      <c r="T250">
        <f t="shared" si="23"/>
        <v>9.154033061895023E-05</v>
      </c>
    </row>
    <row r="251" spans="1:20" ht="12.75">
      <c r="A251">
        <f t="shared" si="18"/>
        <v>246</v>
      </c>
      <c r="B251" s="1">
        <v>38971</v>
      </c>
      <c r="C251">
        <v>1298.86</v>
      </c>
      <c r="D251">
        <v>1324.65</v>
      </c>
      <c r="E251">
        <v>1290.93</v>
      </c>
      <c r="F251">
        <v>1319.66</v>
      </c>
      <c r="G251">
        <v>2688896000</v>
      </c>
      <c r="H251">
        <v>1319.66</v>
      </c>
      <c r="I251">
        <f t="shared" si="19"/>
        <v>0.015967111138484258</v>
      </c>
      <c r="J251">
        <f t="shared" si="20"/>
        <v>0.00022657440964451644</v>
      </c>
      <c r="K251" s="1">
        <v>38971</v>
      </c>
      <c r="L251">
        <v>80.6</v>
      </c>
      <c r="M251">
        <v>83.59</v>
      </c>
      <c r="N251">
        <v>80.25</v>
      </c>
      <c r="O251">
        <v>82.94</v>
      </c>
      <c r="P251">
        <v>5485160</v>
      </c>
      <c r="Q251">
        <v>82.67</v>
      </c>
      <c r="R251">
        <f t="shared" si="21"/>
        <v>0.028233830845771024</v>
      </c>
      <c r="S251">
        <f t="shared" si="22"/>
        <v>0.0007463336915533835</v>
      </c>
      <c r="T251">
        <f t="shared" si="23"/>
        <v>0.00042816999790331673</v>
      </c>
    </row>
    <row r="252" spans="1:20" ht="12.75">
      <c r="A252">
        <f t="shared" si="18"/>
        <v>247</v>
      </c>
      <c r="B252" s="1">
        <v>38978</v>
      </c>
      <c r="C252">
        <v>1319.85</v>
      </c>
      <c r="D252">
        <v>1328.53</v>
      </c>
      <c r="E252">
        <v>1310.94</v>
      </c>
      <c r="F252">
        <v>1314.78</v>
      </c>
      <c r="G252">
        <v>2409864039</v>
      </c>
      <c r="H252">
        <v>1314.78</v>
      </c>
      <c r="I252">
        <f t="shared" si="19"/>
        <v>-0.003697922192079872</v>
      </c>
      <c r="J252">
        <f t="shared" si="20"/>
        <v>2.127648924108405E-05</v>
      </c>
      <c r="K252" s="1">
        <v>38978</v>
      </c>
      <c r="L252">
        <v>82.56</v>
      </c>
      <c r="M252">
        <v>83.79</v>
      </c>
      <c r="N252">
        <v>81.01</v>
      </c>
      <c r="O252">
        <v>81.21</v>
      </c>
      <c r="P252">
        <v>6058000</v>
      </c>
      <c r="Q252">
        <v>80.95</v>
      </c>
      <c r="R252">
        <f t="shared" si="21"/>
        <v>-0.02080561267690817</v>
      </c>
      <c r="S252">
        <f t="shared" si="22"/>
        <v>0.00047177295165398887</v>
      </c>
      <c r="T252">
        <f t="shared" si="23"/>
        <v>9.499337641199445E-05</v>
      </c>
    </row>
    <row r="253" spans="1:20" ht="12.75">
      <c r="A253">
        <f t="shared" si="18"/>
        <v>248</v>
      </c>
      <c r="B253" s="1">
        <v>38985</v>
      </c>
      <c r="C253">
        <v>1314.78</v>
      </c>
      <c r="D253">
        <v>1340.28</v>
      </c>
      <c r="E253">
        <v>1311.58</v>
      </c>
      <c r="F253">
        <v>1335.85</v>
      </c>
      <c r="G253">
        <v>2560805940</v>
      </c>
      <c r="H253">
        <v>1335.85</v>
      </c>
      <c r="I253">
        <f t="shared" si="19"/>
        <v>0.016025494759579484</v>
      </c>
      <c r="J253">
        <f t="shared" si="20"/>
        <v>0.00022833544422438734</v>
      </c>
      <c r="K253" s="1">
        <v>38985</v>
      </c>
      <c r="L253">
        <v>81.65</v>
      </c>
      <c r="M253">
        <v>82.79</v>
      </c>
      <c r="N253">
        <v>81.28</v>
      </c>
      <c r="O253">
        <v>81.94</v>
      </c>
      <c r="P253">
        <v>5131660</v>
      </c>
      <c r="Q253">
        <v>81.67</v>
      </c>
      <c r="R253">
        <f t="shared" si="21"/>
        <v>0.008894379246448425</v>
      </c>
      <c r="S253">
        <f t="shared" si="22"/>
        <v>6.367492492977321E-05</v>
      </c>
      <c r="T253">
        <f t="shared" si="23"/>
        <v>0.0001375966860674488</v>
      </c>
    </row>
    <row r="254" spans="1:20" ht="12.75">
      <c r="A254">
        <f t="shared" si="18"/>
        <v>249</v>
      </c>
      <c r="B254" s="1">
        <v>38992</v>
      </c>
      <c r="C254">
        <v>1335.82</v>
      </c>
      <c r="D254">
        <v>1353.79</v>
      </c>
      <c r="E254">
        <v>1327.1</v>
      </c>
      <c r="F254">
        <v>1349.59</v>
      </c>
      <c r="G254">
        <v>2639458048</v>
      </c>
      <c r="H254">
        <v>1349.59</v>
      </c>
      <c r="I254">
        <f t="shared" si="19"/>
        <v>0.010285585956507193</v>
      </c>
      <c r="J254">
        <f t="shared" si="20"/>
        <v>8.781308560633773E-05</v>
      </c>
      <c r="K254" s="1">
        <v>38992</v>
      </c>
      <c r="L254">
        <v>81.76</v>
      </c>
      <c r="M254">
        <v>83.78</v>
      </c>
      <c r="N254">
        <v>81.56</v>
      </c>
      <c r="O254">
        <v>83.14</v>
      </c>
      <c r="P254">
        <v>5147720</v>
      </c>
      <c r="Q254">
        <v>82.87</v>
      </c>
      <c r="R254">
        <f t="shared" si="21"/>
        <v>0.01469327782539498</v>
      </c>
      <c r="S254">
        <f t="shared" si="22"/>
        <v>0.00018984859227448076</v>
      </c>
      <c r="T254">
        <f t="shared" si="23"/>
        <v>0.00013967052714750793</v>
      </c>
    </row>
    <row r="255" spans="1:20" ht="12.75">
      <c r="A255">
        <f t="shared" si="18"/>
        <v>250</v>
      </c>
      <c r="B255" s="1">
        <v>38999</v>
      </c>
      <c r="C255">
        <v>1349.58</v>
      </c>
      <c r="D255">
        <v>1366.63</v>
      </c>
      <c r="E255">
        <v>1343.57</v>
      </c>
      <c r="F255">
        <v>1365.62</v>
      </c>
      <c r="G255">
        <v>3224909466</v>
      </c>
      <c r="H255">
        <v>1365.62</v>
      </c>
      <c r="I255">
        <f t="shared" si="19"/>
        <v>0.01187768136989753</v>
      </c>
      <c r="J255">
        <f t="shared" si="20"/>
        <v>0.0001201864714951186</v>
      </c>
      <c r="K255" s="1">
        <v>38999</v>
      </c>
      <c r="L255">
        <v>83.14</v>
      </c>
      <c r="M255">
        <v>86.21</v>
      </c>
      <c r="N255">
        <v>83</v>
      </c>
      <c r="O255">
        <v>86.08</v>
      </c>
      <c r="P255">
        <v>5372800</v>
      </c>
      <c r="Q255">
        <v>85.8</v>
      </c>
      <c r="R255">
        <f t="shared" si="21"/>
        <v>0.035356582599251674</v>
      </c>
      <c r="S255">
        <f t="shared" si="22"/>
        <v>0.0011862417406434196</v>
      </c>
      <c r="T255">
        <f t="shared" si="23"/>
        <v>0.000389931300670184</v>
      </c>
    </row>
    <row r="256" spans="1:20" ht="12.75">
      <c r="A256">
        <f t="shared" si="18"/>
        <v>251</v>
      </c>
      <c r="B256" s="1">
        <v>39006</v>
      </c>
      <c r="C256">
        <v>1365.61</v>
      </c>
      <c r="D256">
        <v>1372.87</v>
      </c>
      <c r="E256">
        <v>1356.87</v>
      </c>
      <c r="F256">
        <v>1368.6</v>
      </c>
      <c r="G256">
        <v>2526124032</v>
      </c>
      <c r="H256">
        <v>1368.6</v>
      </c>
      <c r="I256">
        <f t="shared" si="19"/>
        <v>0.0021821590193464857</v>
      </c>
      <c r="J256">
        <f t="shared" si="20"/>
        <v>1.6063958290931734E-06</v>
      </c>
      <c r="K256" s="1">
        <v>39006</v>
      </c>
      <c r="L256">
        <v>86.08</v>
      </c>
      <c r="M256">
        <v>92.04</v>
      </c>
      <c r="N256">
        <v>85.75</v>
      </c>
      <c r="O256">
        <v>90.48</v>
      </c>
      <c r="P256">
        <v>13573220</v>
      </c>
      <c r="Q256">
        <v>90.19</v>
      </c>
      <c r="R256">
        <f t="shared" si="21"/>
        <v>0.051165501165501226</v>
      </c>
      <c r="S256">
        <f t="shared" si="22"/>
        <v>0.0025251407762543004</v>
      </c>
      <c r="T256">
        <f t="shared" si="23"/>
        <v>6.511708226622681E-05</v>
      </c>
    </row>
    <row r="257" spans="1:20" ht="12.75">
      <c r="A257">
        <f t="shared" si="18"/>
        <v>252</v>
      </c>
      <c r="B257" s="1">
        <v>39013</v>
      </c>
      <c r="C257">
        <v>1368.58</v>
      </c>
      <c r="D257">
        <v>1389.45</v>
      </c>
      <c r="E257">
        <v>1363.94</v>
      </c>
      <c r="F257">
        <v>1377.34</v>
      </c>
      <c r="G257">
        <v>2712532020</v>
      </c>
      <c r="H257">
        <v>1377.34</v>
      </c>
      <c r="I257">
        <f t="shared" si="19"/>
        <v>0.006386087973111243</v>
      </c>
      <c r="J257">
        <f t="shared" si="20"/>
        <v>2.993584229240256E-05</v>
      </c>
      <c r="K257" s="1">
        <v>39013</v>
      </c>
      <c r="L257">
        <v>90.05</v>
      </c>
      <c r="M257">
        <v>92</v>
      </c>
      <c r="N257">
        <v>90.01</v>
      </c>
      <c r="O257">
        <v>90.76</v>
      </c>
      <c r="P257">
        <v>7007460</v>
      </c>
      <c r="Q257">
        <v>90.47</v>
      </c>
      <c r="R257">
        <f t="shared" si="21"/>
        <v>0.0031045570462358008</v>
      </c>
      <c r="S257">
        <f t="shared" si="22"/>
        <v>4.7953762012140234E-06</v>
      </c>
      <c r="T257">
        <f t="shared" si="23"/>
        <v>1.814329433368024E-05</v>
      </c>
    </row>
    <row r="258" spans="1:20" ht="12.75">
      <c r="A258">
        <f t="shared" si="18"/>
        <v>253</v>
      </c>
      <c r="B258" s="1">
        <v>39020</v>
      </c>
      <c r="C258">
        <v>1377.3</v>
      </c>
      <c r="D258">
        <v>1381.95</v>
      </c>
      <c r="E258">
        <v>1360.98</v>
      </c>
      <c r="F258">
        <v>1364.3</v>
      </c>
      <c r="G258">
        <v>2692107981</v>
      </c>
      <c r="H258">
        <v>1364.3</v>
      </c>
      <c r="I258">
        <f t="shared" si="19"/>
        <v>-0.009467524358546142</v>
      </c>
      <c r="J258">
        <f t="shared" si="20"/>
        <v>0.00010779104574814873</v>
      </c>
      <c r="K258" s="1">
        <v>39020</v>
      </c>
      <c r="L258">
        <v>89.8</v>
      </c>
      <c r="M258">
        <v>92.68</v>
      </c>
      <c r="N258">
        <v>89.8</v>
      </c>
      <c r="O258">
        <v>91.41</v>
      </c>
      <c r="P258">
        <v>6021700</v>
      </c>
      <c r="Q258">
        <v>91.11</v>
      </c>
      <c r="R258">
        <f t="shared" si="21"/>
        <v>0.007074168232563238</v>
      </c>
      <c r="S258">
        <f t="shared" si="22"/>
        <v>3.79387741550824E-05</v>
      </c>
      <c r="T258">
        <f t="shared" si="23"/>
        <v>-7.564147878755588E-05</v>
      </c>
    </row>
    <row r="259" spans="1:20" ht="12.75">
      <c r="A259">
        <f t="shared" si="18"/>
        <v>254</v>
      </c>
      <c r="B259" s="1">
        <v>39027</v>
      </c>
      <c r="C259">
        <v>1364.27</v>
      </c>
      <c r="D259">
        <v>1388.92</v>
      </c>
      <c r="E259">
        <v>1364.27</v>
      </c>
      <c r="F259">
        <v>1380.9</v>
      </c>
      <c r="G259">
        <v>2657402010</v>
      </c>
      <c r="H259">
        <v>1380.9</v>
      </c>
      <c r="I259">
        <f t="shared" si="19"/>
        <v>0.012167411859561827</v>
      </c>
      <c r="J259">
        <f t="shared" si="20"/>
        <v>0.00012662302224880916</v>
      </c>
      <c r="K259" s="1">
        <v>39027</v>
      </c>
      <c r="L259">
        <v>91.5</v>
      </c>
      <c r="M259">
        <v>93.4</v>
      </c>
      <c r="N259">
        <v>91.5</v>
      </c>
      <c r="O259">
        <v>91.76</v>
      </c>
      <c r="P259">
        <v>5891300</v>
      </c>
      <c r="Q259">
        <v>91.76</v>
      </c>
      <c r="R259">
        <f t="shared" si="21"/>
        <v>0.007134233344309182</v>
      </c>
      <c r="S259">
        <f t="shared" si="22"/>
        <v>3.8682317588795804E-05</v>
      </c>
      <c r="T259">
        <f t="shared" si="23"/>
        <v>8.26591204314215E-05</v>
      </c>
    </row>
    <row r="260" spans="1:20" ht="12.75">
      <c r="A260">
        <f t="shared" si="18"/>
        <v>255</v>
      </c>
      <c r="B260" s="1">
        <v>39034</v>
      </c>
      <c r="C260">
        <v>1380.58</v>
      </c>
      <c r="D260">
        <v>1403.76</v>
      </c>
      <c r="E260">
        <v>1378.8</v>
      </c>
      <c r="F260">
        <v>1401.2</v>
      </c>
      <c r="G260">
        <v>2761356032</v>
      </c>
      <c r="H260">
        <v>1401.2</v>
      </c>
      <c r="I260">
        <f t="shared" si="19"/>
        <v>0.014700557607357556</v>
      </c>
      <c r="J260">
        <f t="shared" si="20"/>
        <v>0.0001900492550296259</v>
      </c>
      <c r="K260" s="1">
        <v>39034</v>
      </c>
      <c r="L260">
        <v>91.55</v>
      </c>
      <c r="M260">
        <v>94.05</v>
      </c>
      <c r="N260">
        <v>91.41</v>
      </c>
      <c r="O260">
        <v>93.81</v>
      </c>
      <c r="P260">
        <v>4765320</v>
      </c>
      <c r="Q260">
        <v>93.81</v>
      </c>
      <c r="R260">
        <f t="shared" si="21"/>
        <v>0.02234088927637301</v>
      </c>
      <c r="S260">
        <f t="shared" si="22"/>
        <v>0.00045908063115649117</v>
      </c>
      <c r="T260">
        <f t="shared" si="23"/>
        <v>0.00031090335710335894</v>
      </c>
    </row>
    <row r="261" spans="1:20" ht="12.75">
      <c r="A261">
        <f t="shared" si="18"/>
        <v>256</v>
      </c>
      <c r="B261" s="1">
        <v>39041</v>
      </c>
      <c r="C261">
        <v>1401.17</v>
      </c>
      <c r="D261">
        <v>1407.89</v>
      </c>
      <c r="E261">
        <v>1397.85</v>
      </c>
      <c r="F261">
        <v>1400.95</v>
      </c>
      <c r="G261">
        <v>3127469344</v>
      </c>
      <c r="H261">
        <v>1400.95</v>
      </c>
      <c r="I261">
        <f t="shared" si="19"/>
        <v>-0.00017841849842992197</v>
      </c>
      <c r="J261">
        <f t="shared" si="20"/>
        <v>1.1949568124839517E-06</v>
      </c>
      <c r="K261" s="1">
        <v>39041</v>
      </c>
      <c r="L261">
        <v>93.6</v>
      </c>
      <c r="M261">
        <v>93.8</v>
      </c>
      <c r="N261">
        <v>92.8</v>
      </c>
      <c r="O261">
        <v>93.35</v>
      </c>
      <c r="P261">
        <v>3389975</v>
      </c>
      <c r="Q261">
        <v>93.35</v>
      </c>
      <c r="R261">
        <f t="shared" si="21"/>
        <v>-0.0049035284084852915</v>
      </c>
      <c r="S261">
        <f t="shared" si="22"/>
        <v>3.385204134560102E-05</v>
      </c>
      <c r="T261">
        <f t="shared" si="23"/>
        <v>5.129060952248328E-06</v>
      </c>
    </row>
    <row r="262" spans="1:20" ht="12.75">
      <c r="A262">
        <f t="shared" si="18"/>
        <v>257</v>
      </c>
      <c r="B262" s="1">
        <v>39048</v>
      </c>
      <c r="C262">
        <v>1400.95</v>
      </c>
      <c r="D262">
        <v>1406.3</v>
      </c>
      <c r="E262">
        <v>1377.83</v>
      </c>
      <c r="F262">
        <v>1396.71</v>
      </c>
      <c r="G262">
        <v>2989827994</v>
      </c>
      <c r="H262">
        <v>1396.71</v>
      </c>
      <c r="I262">
        <f t="shared" si="19"/>
        <v>-0.0030265177201185267</v>
      </c>
      <c r="J262">
        <f t="shared" si="20"/>
        <v>1.5533372922474458E-05</v>
      </c>
      <c r="K262" s="1">
        <v>39048</v>
      </c>
      <c r="L262">
        <v>92.71</v>
      </c>
      <c r="M262">
        <v>93.24</v>
      </c>
      <c r="N262">
        <v>90.43</v>
      </c>
      <c r="O262">
        <v>91.25</v>
      </c>
      <c r="P262">
        <v>5557040</v>
      </c>
      <c r="Q262">
        <v>91.25</v>
      </c>
      <c r="R262">
        <f t="shared" si="21"/>
        <v>-0.02249598286020349</v>
      </c>
      <c r="S262">
        <f t="shared" si="22"/>
        <v>0.0005480611162541426</v>
      </c>
      <c r="T262">
        <f t="shared" si="23"/>
        <v>8.78285435437621E-05</v>
      </c>
    </row>
    <row r="263" spans="1:20" ht="12.75">
      <c r="A263">
        <f t="shared" si="18"/>
        <v>258</v>
      </c>
      <c r="B263" t="s">
        <v>9</v>
      </c>
      <c r="C263">
        <v>1396.67</v>
      </c>
      <c r="D263">
        <v>1418.27</v>
      </c>
      <c r="E263">
        <v>1396.67</v>
      </c>
      <c r="F263">
        <v>1409.84</v>
      </c>
      <c r="G263">
        <v>2686182042</v>
      </c>
      <c r="H263">
        <v>1409.84</v>
      </c>
      <c r="I263">
        <f t="shared" si="19"/>
        <v>0.009400662986589925</v>
      </c>
      <c r="J263">
        <f t="shared" si="20"/>
        <v>7.201118927971565E-05</v>
      </c>
      <c r="K263" t="s">
        <v>9</v>
      </c>
      <c r="L263">
        <v>92.5</v>
      </c>
      <c r="M263">
        <v>94.87</v>
      </c>
      <c r="N263">
        <v>92.25</v>
      </c>
      <c r="O263">
        <v>93.86</v>
      </c>
      <c r="P263">
        <v>5758440</v>
      </c>
      <c r="Q263">
        <v>93.86</v>
      </c>
      <c r="R263">
        <f t="shared" si="21"/>
        <v>0.028602739726027337</v>
      </c>
      <c r="S263">
        <f t="shared" si="22"/>
        <v>0.0007666263087992967</v>
      </c>
      <c r="T263">
        <f t="shared" si="23"/>
        <v>0.0002445158262440117</v>
      </c>
    </row>
    <row r="264" spans="1:20" ht="12.75">
      <c r="A264">
        <f>+A263+1</f>
        <v>259</v>
      </c>
      <c r="B264" t="s">
        <v>8</v>
      </c>
      <c r="C264">
        <v>1409.81</v>
      </c>
      <c r="D264">
        <v>1431.63</v>
      </c>
      <c r="E264">
        <v>1404.75</v>
      </c>
      <c r="F264">
        <v>1427.09</v>
      </c>
      <c r="G264">
        <v>2707922074</v>
      </c>
      <c r="H264">
        <v>1427.09</v>
      </c>
      <c r="I264">
        <f>+H264/H263-1</f>
        <v>0.012235430970890304</v>
      </c>
      <c r="J264">
        <f>(+I264-$I$1)^2</f>
        <v>0.00012815844473565457</v>
      </c>
      <c r="K264" t="s">
        <v>8</v>
      </c>
      <c r="L264">
        <v>93.72</v>
      </c>
      <c r="M264">
        <v>95.8</v>
      </c>
      <c r="N264">
        <v>93.3</v>
      </c>
      <c r="O264">
        <v>95.3</v>
      </c>
      <c r="P264">
        <v>6082980</v>
      </c>
      <c r="Q264">
        <v>95.3</v>
      </c>
      <c r="R264">
        <f>+Q264/Q263-1</f>
        <v>0.015341998721499994</v>
      </c>
      <c r="S264">
        <f>(+R264-$I$1)^2</f>
        <v>0.00020814630484613055</v>
      </c>
      <c r="T264">
        <f>+(I264-$I$1)*(R264-$R$1)</f>
        <v>0.00017607649050755037</v>
      </c>
    </row>
    <row r="265" spans="1:20" ht="12.75">
      <c r="A265">
        <f>+A264+1</f>
        <v>260</v>
      </c>
      <c r="B265" t="s">
        <v>7</v>
      </c>
      <c r="C265">
        <v>1427.08</v>
      </c>
      <c r="D265">
        <v>1431.81</v>
      </c>
      <c r="E265">
        <v>1410.28</v>
      </c>
      <c r="F265">
        <v>1410.76</v>
      </c>
      <c r="G265">
        <v>3187559501</v>
      </c>
      <c r="H265">
        <v>1410.76</v>
      </c>
      <c r="I265">
        <f>+H265/H264-1</f>
        <v>-0.011442866252303618</v>
      </c>
      <c r="J265">
        <f>(+I265-$I$1)^2</f>
        <v>0.0001527099949104584</v>
      </c>
      <c r="K265" t="s">
        <v>7</v>
      </c>
      <c r="L265">
        <v>94.95</v>
      </c>
      <c r="M265">
        <v>96.5</v>
      </c>
      <c r="N265">
        <v>94.8</v>
      </c>
      <c r="O265">
        <v>95.25</v>
      </c>
      <c r="P265">
        <v>4801960</v>
      </c>
      <c r="Q265">
        <v>95.25</v>
      </c>
      <c r="R265">
        <f>+Q265/Q264-1</f>
        <v>-0.0005246589716684236</v>
      </c>
      <c r="S265">
        <f>(+R265-$I$1)^2</f>
        <v>2.0718184548313968E-06</v>
      </c>
      <c r="T265">
        <f>+(I265-$I$1)*(R265-$R$1)</f>
        <v>3.870039577772968E-06</v>
      </c>
    </row>
    <row r="266" spans="1:20" ht="12.75">
      <c r="A266">
        <f>+A265+1</f>
        <v>261</v>
      </c>
      <c r="B266" t="s">
        <v>6</v>
      </c>
      <c r="C266">
        <v>1410.75</v>
      </c>
      <c r="D266">
        <v>1427.72</v>
      </c>
      <c r="E266">
        <v>1410.45</v>
      </c>
      <c r="F266">
        <v>1418.3</v>
      </c>
      <c r="G266">
        <v>1541112512</v>
      </c>
      <c r="H266">
        <v>1418.3</v>
      </c>
      <c r="I266">
        <f>+H266/H265-1</f>
        <v>0.00534463693328413</v>
      </c>
      <c r="J266">
        <f>(+I266-$I$1)^2</f>
        <v>1.9624143628634526E-05</v>
      </c>
      <c r="K266" t="s">
        <v>6</v>
      </c>
      <c r="L266">
        <v>95</v>
      </c>
      <c r="M266">
        <v>97.88</v>
      </c>
      <c r="N266">
        <v>94.92</v>
      </c>
      <c r="O266">
        <v>97.15</v>
      </c>
      <c r="P266">
        <v>3951975</v>
      </c>
      <c r="Q266">
        <v>97.15</v>
      </c>
      <c r="R266">
        <f>+Q266/Q265-1</f>
        <v>0.019947506561679873</v>
      </c>
      <c r="S266">
        <f>(+R266-$I$1)^2</f>
        <v>0.0003622468766246883</v>
      </c>
      <c r="T266">
        <f>+(I266-$I$1)*(R266-$R$1)</f>
        <v>8.930262437378624E-05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Ackerman</dc:creator>
  <cp:keywords/>
  <dc:description/>
  <cp:lastModifiedBy>Boris Ackerman</cp:lastModifiedBy>
  <dcterms:created xsi:type="dcterms:W3CDTF">2007-01-01T18:55:41Z</dcterms:created>
  <dcterms:modified xsi:type="dcterms:W3CDTF">2007-01-01T19:13:57Z</dcterms:modified>
  <cp:category/>
  <cp:version/>
  <cp:contentType/>
  <cp:contentStatus/>
</cp:coreProperties>
</file>