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340" windowHeight="2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<sst xmlns="http://schemas.openxmlformats.org/spreadsheetml/2006/main" count="11" uniqueCount="10">
  <si>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Q Cannon</t>
  </si>
  <si>
    <t>Ore on planet</t>
  </si>
  <si>
    <t>Sector Dmg</t>
  </si>
  <si>
    <t>Atmos Dmg</t>
  </si>
  <si>
    <t>Standard</t>
  </si>
  <si>
    <t>MBBS</t>
  </si>
  <si>
    <t>Fuel left</t>
  </si>
  <si>
    <t>Atm %</t>
  </si>
  <si>
    <t>Sec %</t>
  </si>
  <si>
    <t>Ore per Shot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</si>
</sst>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left" indent="1"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B1">
      <selection activeCell="C1" sqref="C1"/>
    </sheetView>
  </sheetViews>
  <sheetFormatPr defaultColWidth="9.140625" defaultRowHeight="12.75"/>
  <cols>
    <col min="1" max="1" width="10.28125" style="0" customWidth="1"/>
    <col min="2" max="2" width="14.8515625" style="0" customWidth="1"/>
    <col min="4" max="4" width="12.7109375" style="0" customWidth="1"/>
    <col min="5" max="8" width="10.8515625" style="0" customWidth="1"/>
    <col min="9" max="9" width="11.140625" style="0" customWidth="1"/>
  </cols>
  <sheetData>
    <row r="1" spans="1:9" ht="12.75">
      <c r="A1" t="s">
        <v>0</v>
      </c>
      <c r="B1" s="8" t="s">
        <v>1</v>
      </c>
      <c r="C1" s="12" t="s">
        <v>8</v>
      </c>
      <c r="D1" s="1" t="s">
        <v>9</v>
      </c>
      <c r="E1" s="1" t="s">
        <v>2</v>
      </c>
      <c r="F1" s="4" t="s">
        <v>6</v>
      </c>
      <c r="G1" s="4" t="s">
        <v>7</v>
      </c>
      <c r="H1" s="4" t="s">
        <v>9</v>
      </c>
      <c r="I1" s="1" t="s">
        <v>3</v>
      </c>
    </row>
    <row r="2" spans="1:9" ht="12.75">
      <c r="A2" s="2" t="s">
        <v>4</v>
      </c>
      <c r="B2" s="9">
        <v>2126000</v>
      </c>
      <c r="C2" s="6">
        <v>10</v>
      </c>
      <c r="D2" s="3">
        <f>B2*C2/100</f>
        <v>212600</v>
      </c>
      <c r="E2" s="3">
        <f>D2/3</f>
        <v>70866.66666666667</v>
      </c>
      <c r="F2" s="3">
        <f>B2-D2</f>
        <v>1913400</v>
      </c>
      <c r="G2" s="11">
        <v>32</v>
      </c>
      <c r="H2" s="7">
        <f>F2*G2/100</f>
        <v>612288</v>
      </c>
      <c r="I2" s="3">
        <f>H2/2</f>
        <v>306144</v>
      </c>
    </row>
    <row r="3" spans="1:9" ht="12.75">
      <c r="A3" s="2" t="s">
        <v>5</v>
      </c>
      <c r="B3" s="9">
        <v>1000000</v>
      </c>
      <c r="C3" s="5">
        <v>25</v>
      </c>
      <c r="D3" s="3">
        <f>B3*C3/100</f>
        <v>250000</v>
      </c>
      <c r="E3" s="3">
        <f>D3/3</f>
        <v>83333.33333333333</v>
      </c>
      <c r="F3" s="3">
        <f>B3-D3</f>
        <v>750000</v>
      </c>
      <c r="G3" s="11">
        <v>10</v>
      </c>
      <c r="H3" s="7">
        <f>F3*G3/100</f>
        <v>75000</v>
      </c>
      <c r="I3" s="3">
        <f>H3*2</f>
        <v>150000</v>
      </c>
    </row>
    <row r="4" spans="2:8" ht="12.75">
      <c r="B4" s="10"/>
      <c r="C4" s="5"/>
      <c r="G4" s="5"/>
      <c r="H4" s="5"/>
    </row>
    <row r="5" spans="3:8" ht="12.75">
      <c r="C5" s="5"/>
      <c r="G5" s="5"/>
      <c r="H5" s="5"/>
    </row>
    <row r="6" spans="7:8" ht="12.75">
      <c r="G6" s="5"/>
      <c r="H6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Vid Kid/CareTaker</Manager>
  <Company>Video Tees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Pascarella</dc:creator>
  <cp:keywords>qcannon calc</cp:keywords>
  <dc:description/>
  <cp:lastModifiedBy>Dave</cp:lastModifiedBy>
  <dcterms:created xsi:type="dcterms:W3CDTF">2003-04-13T12:41:40Z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