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9225" activeTab="0"/>
  </bookViews>
  <sheets>
    <sheet name="Main" sheetId="1" r:id="rId1"/>
    <sheet name="Print Version" sheetId="2" r:id="rId2"/>
    <sheet name="Quest List" sheetId="3" r:id="rId3"/>
  </sheets>
  <definedNames/>
  <calcPr fullCalcOnLoad="1"/>
</workbook>
</file>

<file path=xl/sharedStrings.xml><?xml version="1.0" encoding="utf-8"?>
<sst xmlns="http://schemas.openxmlformats.org/spreadsheetml/2006/main" count="347" uniqueCount="166">
  <si>
    <t>Black Symbol</t>
  </si>
  <si>
    <t>Black Tear</t>
  </si>
  <si>
    <t>Emerald Tear</t>
  </si>
  <si>
    <t>Flame Kissed Symbol</t>
  </si>
  <si>
    <t>Flame Kissed Tear</t>
  </si>
  <si>
    <t>Glowing Orb</t>
  </si>
  <si>
    <t>Platnium Symbol</t>
  </si>
  <si>
    <t>Platnium Tear</t>
  </si>
  <si>
    <t>Ruby Symbol</t>
  </si>
  <si>
    <t>Ruby Tear</t>
  </si>
  <si>
    <t>Runed Tear</t>
  </si>
  <si>
    <t>Mask of Silvery Eyes</t>
  </si>
  <si>
    <t>Silver Mark of the Slayer</t>
  </si>
  <si>
    <t>Pauldrons of the Deep Flame</t>
  </si>
  <si>
    <t>Buckler of Insight</t>
  </si>
  <si>
    <t>Cloak of the Fire Storm</t>
  </si>
  <si>
    <t>Earring of the Living Flame</t>
  </si>
  <si>
    <t>Silver Bracelet of Speed</t>
  </si>
  <si>
    <t>Silver Charm of Tranquility</t>
  </si>
  <si>
    <t>Serrated Dragon Tooth</t>
  </si>
  <si>
    <t>White Dragon Statue</t>
  </si>
  <si>
    <t>Boots of Deep Thought</t>
  </si>
  <si>
    <t>White Dragon Idol</t>
  </si>
  <si>
    <t>Poison Symbol</t>
  </si>
  <si>
    <t>Posion Tear</t>
  </si>
  <si>
    <t>Keepers:</t>
  </si>
  <si>
    <t>Dreambean</t>
  </si>
  <si>
    <t>Kawai</t>
  </si>
  <si>
    <t>Ballet</t>
  </si>
  <si>
    <t>Darkfighter</t>
  </si>
  <si>
    <t>Bdaas</t>
  </si>
  <si>
    <t>Kindaen</t>
  </si>
  <si>
    <t>Calvinmak</t>
  </si>
  <si>
    <t>Gundamdx</t>
  </si>
  <si>
    <t>Tomx</t>
  </si>
  <si>
    <t>Yoji</t>
  </si>
  <si>
    <t>UNKNOWN</t>
  </si>
  <si>
    <t>Makyu</t>
  </si>
  <si>
    <t>Reserved for completive</t>
  </si>
  <si>
    <t>Used in quest</t>
  </si>
  <si>
    <t>Boots of Silent Striding</t>
  </si>
  <si>
    <t>Emerald Symbol</t>
  </si>
  <si>
    <t>Runed Symbol</t>
  </si>
  <si>
    <t>Serrated Symbol</t>
  </si>
  <si>
    <t>Serrated Tear</t>
  </si>
  <si>
    <t>Silver Symbol</t>
  </si>
  <si>
    <t>Silver Tear</t>
  </si>
  <si>
    <t>White Symbol</t>
  </si>
  <si>
    <t>White Tear</t>
  </si>
  <si>
    <t>Priest &amp; Caster</t>
  </si>
  <si>
    <t>Melees</t>
  </si>
  <si>
    <t>All</t>
  </si>
  <si>
    <t>Melee</t>
  </si>
  <si>
    <t>Caster</t>
  </si>
  <si>
    <t>Priest</t>
  </si>
  <si>
    <t>West Temple of Veeshan Quest Chart</t>
  </si>
  <si>
    <t>Actually (Total - Used)</t>
  </si>
  <si>
    <t>Usable (Actually - Reserved)</t>
  </si>
  <si>
    <t>Total</t>
  </si>
  <si>
    <t>Request of the Arcane</t>
  </si>
  <si>
    <t>Test of the Ruby Tear</t>
  </si>
  <si>
    <t>Test of the Long Battle</t>
  </si>
  <si>
    <t>Mask of Silvery Eyes</t>
  </si>
  <si>
    <t>Silver Mark of the Slayer</t>
  </si>
  <si>
    <t>Pauldrons of the Deep Flame</t>
  </si>
  <si>
    <t>Buckler of Insight</t>
  </si>
  <si>
    <t>Cloak of the Fire Storm</t>
  </si>
  <si>
    <t>Earring of the Living Flame</t>
  </si>
  <si>
    <t>Silver Bracelet of Speed</t>
  </si>
  <si>
    <t>Silver Charm of Tranquility</t>
  </si>
  <si>
    <t>Serrated Dragon Tooth</t>
  </si>
  <si>
    <t>White Dragon Statue</t>
  </si>
  <si>
    <t>Boots of Deep Thought</t>
  </si>
  <si>
    <t>White Dragon Idol</t>
  </si>
  <si>
    <t>Quest Name</t>
  </si>
  <si>
    <t>NPC</t>
  </si>
  <si>
    <t>Reward</t>
  </si>
  <si>
    <t>Lendiniara</t>
  </si>
  <si>
    <t>Request of the Strong</t>
  </si>
  <si>
    <t>Test of Protection</t>
  </si>
  <si>
    <t>Telkorenar</t>
  </si>
  <si>
    <t>Test of the Emerald Tear</t>
  </si>
  <si>
    <t>Test of the Fire Storm</t>
  </si>
  <si>
    <t>Test of the Flame</t>
  </si>
  <si>
    <t>Test of the Platinum Tear</t>
  </si>
  <si>
    <t>Test of the Tooth</t>
  </si>
  <si>
    <t>Test of the Arcane</t>
  </si>
  <si>
    <t>Gozzrem</t>
  </si>
  <si>
    <t>Gozzrem's Tears</t>
  </si>
  <si>
    <t>Test of the Short Battle</t>
  </si>
  <si>
    <t>Slots</t>
  </si>
  <si>
    <t>Face</t>
  </si>
  <si>
    <t>Face</t>
  </si>
  <si>
    <t>Shoulder</t>
  </si>
  <si>
    <t>Secondary</t>
  </si>
  <si>
    <t>Back</t>
  </si>
  <si>
    <t>Ear</t>
  </si>
  <si>
    <t>Wrist</t>
  </si>
  <si>
    <t>Neck, Wrist</t>
  </si>
  <si>
    <t>P, S, Range</t>
  </si>
  <si>
    <t>Range</t>
  </si>
  <si>
    <t>Feet</t>
  </si>
  <si>
    <t>AC</t>
  </si>
  <si>
    <t>Str</t>
  </si>
  <si>
    <t>Sta</t>
  </si>
  <si>
    <t>Agi</t>
  </si>
  <si>
    <t>Dex</t>
  </si>
  <si>
    <t>Wis</t>
  </si>
  <si>
    <t>Int</t>
  </si>
  <si>
    <t>Cha</t>
  </si>
  <si>
    <t>Effect</t>
  </si>
  <si>
    <t>MR</t>
  </si>
  <si>
    <t>PR</t>
  </si>
  <si>
    <t>DR</t>
  </si>
  <si>
    <t>FR</t>
  </si>
  <si>
    <t>CR</t>
  </si>
  <si>
    <t>HP</t>
  </si>
  <si>
    <t>mana</t>
  </si>
  <si>
    <t>FT1</t>
  </si>
  <si>
    <t>AoB</t>
  </si>
  <si>
    <t>Truesight</t>
  </si>
  <si>
    <t>13/18, 41%</t>
  </si>
  <si>
    <t>haste 40%</t>
  </si>
  <si>
    <t>haste 41%</t>
  </si>
  <si>
    <t>Wt</t>
  </si>
  <si>
    <t>Clr</t>
  </si>
  <si>
    <t>Dru</t>
  </si>
  <si>
    <t>Shm</t>
  </si>
  <si>
    <t>Enc</t>
  </si>
  <si>
    <t>Mag</t>
  </si>
  <si>
    <t>Nec</t>
  </si>
  <si>
    <t>Wiz</t>
  </si>
  <si>
    <t>Brd</t>
  </si>
  <si>
    <t>Mnk</t>
  </si>
  <si>
    <t>Pal</t>
  </si>
  <si>
    <t>Rng</t>
  </si>
  <si>
    <t>Rog</t>
  </si>
  <si>
    <t>Shd</t>
  </si>
  <si>
    <t>War</t>
  </si>
  <si>
    <t>Bst</t>
  </si>
  <si>
    <t>Y</t>
  </si>
  <si>
    <t>?</t>
  </si>
  <si>
    <t>Y</t>
  </si>
  <si>
    <t>Goldb, Modora</t>
  </si>
  <si>
    <t>Dreambean</t>
  </si>
  <si>
    <t>Quest done</t>
  </si>
  <si>
    <t>Sum</t>
  </si>
  <si>
    <t>Bidders:</t>
  </si>
  <si>
    <t>Edeakwai</t>
  </si>
  <si>
    <t>Ricoba, Tiny, Sentaro, Wonana</t>
  </si>
  <si>
    <t>Daanobus, Kensou, Kscat, Uguk</t>
  </si>
  <si>
    <t>Gormans, Lamg, Elfs, Ninegirl</t>
  </si>
  <si>
    <t>Avtomat</t>
  </si>
  <si>
    <t>Calvinmok</t>
  </si>
  <si>
    <t>Superarkit, Qbanana, Knowin</t>
  </si>
  <si>
    <t>Darkfighter(8), Kawai(4)</t>
  </si>
  <si>
    <t>Caano, Kindaen, Natane, Tsubasa</t>
  </si>
  <si>
    <t>Calvinmak, Anversa</t>
  </si>
  <si>
    <t>Zjiang, Ayers</t>
  </si>
  <si>
    <t>Defgro, Return, Priscillahk, Lawah</t>
  </si>
  <si>
    <t>Eresis, ET</t>
  </si>
  <si>
    <t>Fatboykitkit, Garymakwai, Oxan</t>
  </si>
  <si>
    <t>Tomx(3), Makyu(10) Yoji (10)</t>
  </si>
  <si>
    <t>Gundamdx(1), Bdaas(7)</t>
  </si>
  <si>
    <t>Ballet, Rikku, Erlam, Eith</t>
  </si>
  <si>
    <t>Avataar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</si>
</sst>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2"/>
      <name val="新細明體"/>
      <family val="0"/>
    </font>
    <font>
      <sz val="9"/>
      <name val="新細明體"/>
      <family val="1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horizontal="left" textRotation="45"/>
    </xf>
    <xf numFmtId="0" fontId="2" fillId="0" borderId="4" xfId="0" applyFont="1" applyBorder="1" applyAlignment="1">
      <alignment horizontal="left" textRotation="45"/>
    </xf>
    <xf numFmtId="0" fontId="2" fillId="0" borderId="5" xfId="0" applyFont="1" applyBorder="1" applyAlignment="1">
      <alignment horizontal="left" textRotation="45"/>
    </xf>
    <xf numFmtId="0" fontId="2" fillId="0" borderId="0" xfId="0" applyFont="1" applyAlignment="1">
      <alignment horizontal="left" vertical="top" textRotation="90"/>
    </xf>
    <xf numFmtId="0" fontId="2" fillId="0" borderId="0" xfId="0" applyFont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top" textRotation="180"/>
    </xf>
    <xf numFmtId="0" fontId="2" fillId="0" borderId="4" xfId="0" applyFont="1" applyBorder="1" applyAlignment="1">
      <alignment vertical="top" textRotation="180"/>
    </xf>
    <xf numFmtId="0" fontId="2" fillId="0" borderId="5" xfId="0" applyFont="1" applyBorder="1" applyAlignment="1">
      <alignment vertical="top" textRotation="180"/>
    </xf>
    <xf numFmtId="0" fontId="2" fillId="0" borderId="0" xfId="0" applyFont="1" applyBorder="1" applyAlignment="1">
      <alignment vertical="top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FFFF00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</font>
      <border/>
    </dxf>
    <dxf>
      <font>
        <color rgb="FFFF6600"/>
      </font>
      <border/>
    </dxf>
    <dxf>
      <font>
        <color rgb="FFFFFFFF"/>
      </font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6.5"/>
  <cols>
    <col min="1" max="1" width="18.375" style="1" bestFit="1" customWidth="1"/>
    <col min="2" max="2" width="3.25390625" style="9" bestFit="1" customWidth="1"/>
    <col min="3" max="4" width="2.875" style="9" bestFit="1" customWidth="1"/>
    <col min="5" max="5" width="3.25390625" style="9" bestFit="1" customWidth="1"/>
    <col min="6" max="6" width="3.25390625" style="10" bestFit="1" customWidth="1"/>
    <col min="7" max="15" width="2.875" style="9" bestFit="1" customWidth="1"/>
    <col min="16" max="19" width="3.25390625" style="9" bestFit="1" customWidth="1"/>
    <col min="20" max="20" width="2.875" style="17" bestFit="1" customWidth="1"/>
    <col min="21" max="24" width="2.875" style="1" bestFit="1" customWidth="1"/>
    <col min="25" max="25" width="3.25390625" style="18" bestFit="1" customWidth="1"/>
    <col min="26" max="26" width="3.25390625" style="13" customWidth="1"/>
    <col min="27" max="29" width="2.875" style="1" bestFit="1" customWidth="1"/>
    <col min="30" max="30" width="2.875" style="18" bestFit="1" customWidth="1"/>
    <col min="31" max="31" width="2.875" style="13" bestFit="1" customWidth="1"/>
    <col min="32" max="33" width="2.875" style="1" bestFit="1" customWidth="1"/>
    <col min="34" max="34" width="6.75390625" style="1" bestFit="1" customWidth="1"/>
    <col min="35" max="35" width="2.375" style="1" bestFit="1" customWidth="1"/>
    <col min="36" max="36" width="6.75390625" style="1" bestFit="1" customWidth="1"/>
    <col min="37" max="16384" width="9.00390625" style="1" customWidth="1"/>
  </cols>
  <sheetData>
    <row r="1" spans="2:33" ht="129.75">
      <c r="B1" s="21" t="s">
        <v>58</v>
      </c>
      <c r="C1" s="21" t="s">
        <v>38</v>
      </c>
      <c r="D1" s="21" t="s">
        <v>39</v>
      </c>
      <c r="E1" s="21" t="s">
        <v>56</v>
      </c>
      <c r="F1" s="22" t="s">
        <v>57</v>
      </c>
      <c r="G1" s="21" t="s">
        <v>11</v>
      </c>
      <c r="H1" s="21" t="s">
        <v>12</v>
      </c>
      <c r="I1" s="21" t="s">
        <v>13</v>
      </c>
      <c r="J1" s="21" t="s">
        <v>14</v>
      </c>
      <c r="K1" s="21" t="s">
        <v>15</v>
      </c>
      <c r="L1" s="21" t="s">
        <v>16</v>
      </c>
      <c r="M1" s="21" t="s">
        <v>17</v>
      </c>
      <c r="N1" s="21" t="s">
        <v>18</v>
      </c>
      <c r="O1" s="21" t="s">
        <v>19</v>
      </c>
      <c r="P1" s="21" t="s">
        <v>20</v>
      </c>
      <c r="Q1" s="21" t="s">
        <v>21</v>
      </c>
      <c r="R1" s="21" t="s">
        <v>40</v>
      </c>
      <c r="S1" s="21" t="s">
        <v>22</v>
      </c>
      <c r="T1" s="23" t="s">
        <v>25</v>
      </c>
      <c r="U1" s="21" t="s">
        <v>28</v>
      </c>
      <c r="V1" s="21" t="s">
        <v>30</v>
      </c>
      <c r="W1" s="21" t="s">
        <v>32</v>
      </c>
      <c r="X1" s="21" t="s">
        <v>29</v>
      </c>
      <c r="Y1" s="22" t="s">
        <v>26</v>
      </c>
      <c r="Z1" s="33" t="s">
        <v>148</v>
      </c>
      <c r="AA1" s="21" t="s">
        <v>33</v>
      </c>
      <c r="AB1" s="21" t="s">
        <v>27</v>
      </c>
      <c r="AC1" s="21" t="s">
        <v>31</v>
      </c>
      <c r="AD1" s="22" t="s">
        <v>37</v>
      </c>
      <c r="AE1" s="33" t="s">
        <v>34</v>
      </c>
      <c r="AF1" s="21" t="s">
        <v>35</v>
      </c>
      <c r="AG1" s="21" t="s">
        <v>36</v>
      </c>
    </row>
    <row r="2" spans="2:36" s="2" customFormat="1" ht="12.75">
      <c r="B2" s="3"/>
      <c r="C2" s="3"/>
      <c r="D2" s="3"/>
      <c r="E2" s="3"/>
      <c r="F2" s="4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6"/>
      <c r="U2" s="5">
        <f>SUM(U3:U23)</f>
        <v>1</v>
      </c>
      <c r="V2" s="5">
        <f aca="true" t="shared" si="0" ref="V2:AG2">SUM(V3:V23)</f>
        <v>2</v>
      </c>
      <c r="W2" s="5">
        <f t="shared" si="0"/>
        <v>1</v>
      </c>
      <c r="X2" s="5">
        <f t="shared" si="0"/>
        <v>0</v>
      </c>
      <c r="Y2" s="7">
        <f t="shared" si="0"/>
        <v>22</v>
      </c>
      <c r="Z2" s="5">
        <f>SUM(Z3:Z23)</f>
        <v>2</v>
      </c>
      <c r="AA2" s="5">
        <f t="shared" si="0"/>
        <v>0</v>
      </c>
      <c r="AB2" s="5">
        <f t="shared" si="0"/>
        <v>3</v>
      </c>
      <c r="AC2" s="5">
        <f t="shared" si="0"/>
        <v>1</v>
      </c>
      <c r="AD2" s="7">
        <f t="shared" si="0"/>
        <v>0</v>
      </c>
      <c r="AE2" s="34">
        <f t="shared" si="0"/>
        <v>0</v>
      </c>
      <c r="AF2" s="5">
        <f t="shared" si="0"/>
        <v>1</v>
      </c>
      <c r="AG2" s="5">
        <f t="shared" si="0"/>
        <v>0</v>
      </c>
      <c r="AH2" s="8" t="str">
        <f>IF(SUM(U2:AG2)=E25,"Correct","Error")</f>
        <v>Error</v>
      </c>
      <c r="AI2" s="2">
        <f>SUM(U2:AG2)-E25</f>
        <v>1</v>
      </c>
      <c r="AJ2" s="2" t="str">
        <f>IF(AI2&gt;0,"surplus",IF(AI2&lt;0,"deficit","Ok"))</f>
        <v>surplus</v>
      </c>
    </row>
    <row r="3" spans="1:36" ht="12.75">
      <c r="A3" s="1" t="s">
        <v>0</v>
      </c>
      <c r="B3" s="36">
        <v>6</v>
      </c>
      <c r="C3" s="36">
        <v>0</v>
      </c>
      <c r="D3" s="36">
        <v>1</v>
      </c>
      <c r="E3" s="9">
        <f>B3-D3</f>
        <v>5</v>
      </c>
      <c r="F3" s="10">
        <f>E3-C3</f>
        <v>5</v>
      </c>
      <c r="L3" s="11">
        <f>F3</f>
        <v>5</v>
      </c>
      <c r="M3" s="11">
        <f>F3</f>
        <v>5</v>
      </c>
      <c r="R3" s="11">
        <f>F3</f>
        <v>5</v>
      </c>
      <c r="T3" s="12"/>
      <c r="U3" s="9"/>
      <c r="V3" s="9"/>
      <c r="W3" s="9"/>
      <c r="X3" s="9"/>
      <c r="Y3" s="10">
        <v>4</v>
      </c>
      <c r="Z3" s="34"/>
      <c r="AA3" s="9"/>
      <c r="AB3" s="9">
        <v>1</v>
      </c>
      <c r="AC3" s="9"/>
      <c r="AD3" s="10"/>
      <c r="AE3" s="34"/>
      <c r="AF3" s="9"/>
      <c r="AG3" s="9"/>
      <c r="AH3" s="1" t="str">
        <f>IF(SUM(U3:AG3)=E3,"Correct","Error")</f>
        <v>Correct</v>
      </c>
      <c r="AI3" s="1">
        <f>SUM(U3:AG3)-E3</f>
        <v>0</v>
      </c>
      <c r="AJ3" s="13" t="str">
        <f aca="true" t="shared" si="1" ref="AJ3:AJ23">IF(AI3&gt;0,"surplus",IF(AI3&lt;0,"deficit","Ok"))</f>
        <v>Ok</v>
      </c>
    </row>
    <row r="4" spans="1:36" s="2" customFormat="1" ht="12.75">
      <c r="A4" s="2" t="s">
        <v>1</v>
      </c>
      <c r="B4" s="37">
        <v>2</v>
      </c>
      <c r="C4" s="37">
        <v>0</v>
      </c>
      <c r="D4" s="37">
        <v>1</v>
      </c>
      <c r="E4" s="5">
        <f aca="true" t="shared" si="2" ref="E4:E23">B4-D4</f>
        <v>1</v>
      </c>
      <c r="F4" s="7">
        <f aca="true" t="shared" si="3" ref="F4:F23">E4-C4</f>
        <v>1</v>
      </c>
      <c r="G4" s="14">
        <f>F4</f>
        <v>1</v>
      </c>
      <c r="H4" s="5"/>
      <c r="I4" s="5"/>
      <c r="J4" s="5"/>
      <c r="K4" s="5"/>
      <c r="L4" s="14">
        <f>F4</f>
        <v>1</v>
      </c>
      <c r="M4" s="5"/>
      <c r="N4" s="5"/>
      <c r="O4" s="5"/>
      <c r="P4" s="5"/>
      <c r="Q4" s="14">
        <f>F4</f>
        <v>1</v>
      </c>
      <c r="R4" s="5"/>
      <c r="S4" s="5"/>
      <c r="T4" s="6"/>
      <c r="U4" s="5">
        <v>1</v>
      </c>
      <c r="V4" s="5"/>
      <c r="W4" s="5"/>
      <c r="X4" s="5"/>
      <c r="Y4" s="7">
        <v>0</v>
      </c>
      <c r="Z4" s="5"/>
      <c r="AA4" s="5"/>
      <c r="AB4" s="5"/>
      <c r="AC4" s="5"/>
      <c r="AD4" s="7"/>
      <c r="AE4" s="5"/>
      <c r="AF4" s="5"/>
      <c r="AG4" s="5"/>
      <c r="AH4" s="2" t="str">
        <f aca="true" t="shared" si="4" ref="AH4:AH23">IF(SUM(U4:AG4)=E4,"Correct","Error")</f>
        <v>Correct</v>
      </c>
      <c r="AI4" s="2">
        <f aca="true" t="shared" si="5" ref="AI4:AI23">SUM(U4:AG4)-E4</f>
        <v>0</v>
      </c>
      <c r="AJ4" s="2" t="str">
        <f t="shared" si="1"/>
        <v>Ok</v>
      </c>
    </row>
    <row r="5" spans="1:36" ht="12.75">
      <c r="A5" s="1" t="s">
        <v>41</v>
      </c>
      <c r="B5" s="36">
        <v>4</v>
      </c>
      <c r="C5" s="36">
        <v>0</v>
      </c>
      <c r="D5" s="36">
        <v>2</v>
      </c>
      <c r="E5" s="9">
        <f t="shared" si="2"/>
        <v>2</v>
      </c>
      <c r="F5" s="10">
        <f t="shared" si="3"/>
        <v>2</v>
      </c>
      <c r="I5" s="11">
        <f>F5</f>
        <v>2</v>
      </c>
      <c r="J5" s="11">
        <f>F5</f>
        <v>2</v>
      </c>
      <c r="S5" s="11">
        <f>F5</f>
        <v>2</v>
      </c>
      <c r="T5" s="12"/>
      <c r="U5" s="9"/>
      <c r="V5" s="9"/>
      <c r="W5" s="9"/>
      <c r="X5" s="9"/>
      <c r="Y5" s="10">
        <v>2</v>
      </c>
      <c r="Z5" s="34"/>
      <c r="AA5" s="9"/>
      <c r="AB5" s="9"/>
      <c r="AC5" s="9"/>
      <c r="AD5" s="10"/>
      <c r="AE5" s="34">
        <v>0</v>
      </c>
      <c r="AF5" s="9"/>
      <c r="AG5" s="9">
        <v>0</v>
      </c>
      <c r="AH5" s="1" t="str">
        <f t="shared" si="4"/>
        <v>Correct</v>
      </c>
      <c r="AI5" s="1">
        <f t="shared" si="5"/>
        <v>0</v>
      </c>
      <c r="AJ5" s="13" t="str">
        <f t="shared" si="1"/>
        <v>Ok</v>
      </c>
    </row>
    <row r="6" spans="1:36" s="2" customFormat="1" ht="12.75">
      <c r="A6" s="2" t="s">
        <v>2</v>
      </c>
      <c r="B6" s="37">
        <v>2</v>
      </c>
      <c r="C6" s="37">
        <v>0</v>
      </c>
      <c r="D6" s="37">
        <v>2</v>
      </c>
      <c r="E6" s="5">
        <f t="shared" si="2"/>
        <v>0</v>
      </c>
      <c r="F6" s="7">
        <f t="shared" si="3"/>
        <v>0</v>
      </c>
      <c r="G6" s="5"/>
      <c r="H6" s="14">
        <f>F6</f>
        <v>0</v>
      </c>
      <c r="I6" s="14">
        <f>F6</f>
        <v>0</v>
      </c>
      <c r="J6" s="14">
        <f>F6</f>
        <v>0</v>
      </c>
      <c r="K6" s="5"/>
      <c r="L6" s="5"/>
      <c r="M6" s="5"/>
      <c r="N6" s="5"/>
      <c r="O6" s="5"/>
      <c r="P6" s="5"/>
      <c r="Q6" s="15"/>
      <c r="R6" s="5"/>
      <c r="S6" s="5"/>
      <c r="T6" s="6"/>
      <c r="U6" s="5"/>
      <c r="V6" s="5"/>
      <c r="W6" s="5"/>
      <c r="X6" s="5"/>
      <c r="Y6" s="7">
        <v>0</v>
      </c>
      <c r="Z6" s="5"/>
      <c r="AA6" s="5"/>
      <c r="AB6" s="5">
        <v>0</v>
      </c>
      <c r="AC6" s="5"/>
      <c r="AD6" s="7"/>
      <c r="AE6" s="5"/>
      <c r="AF6" s="5"/>
      <c r="AG6" s="5"/>
      <c r="AH6" s="2" t="str">
        <f t="shared" si="4"/>
        <v>Correct</v>
      </c>
      <c r="AI6" s="2">
        <f t="shared" si="5"/>
        <v>0</v>
      </c>
      <c r="AJ6" s="2" t="str">
        <f t="shared" si="1"/>
        <v>Ok</v>
      </c>
    </row>
    <row r="7" spans="1:36" ht="12.75">
      <c r="A7" s="1" t="s">
        <v>3</v>
      </c>
      <c r="B7" s="36">
        <v>3</v>
      </c>
      <c r="C7" s="36">
        <v>0</v>
      </c>
      <c r="D7" s="36">
        <v>1</v>
      </c>
      <c r="E7" s="9">
        <f t="shared" si="2"/>
        <v>2</v>
      </c>
      <c r="F7" s="10">
        <f t="shared" si="3"/>
        <v>2</v>
      </c>
      <c r="J7" s="11">
        <f>F7</f>
        <v>2</v>
      </c>
      <c r="K7" s="11">
        <f>F7</f>
        <v>2</v>
      </c>
      <c r="T7" s="12"/>
      <c r="U7" s="9"/>
      <c r="V7" s="9"/>
      <c r="W7" s="9"/>
      <c r="X7" s="9"/>
      <c r="Y7" s="10">
        <v>2</v>
      </c>
      <c r="Z7" s="34"/>
      <c r="AA7" s="9"/>
      <c r="AB7" s="9"/>
      <c r="AC7" s="9"/>
      <c r="AD7" s="10"/>
      <c r="AE7" s="34"/>
      <c r="AF7" s="9"/>
      <c r="AG7" s="9"/>
      <c r="AH7" s="1" t="str">
        <f t="shared" si="4"/>
        <v>Correct</v>
      </c>
      <c r="AI7" s="1">
        <f t="shared" si="5"/>
        <v>0</v>
      </c>
      <c r="AJ7" s="13" t="str">
        <f t="shared" si="1"/>
        <v>Ok</v>
      </c>
    </row>
    <row r="8" spans="1:36" s="2" customFormat="1" ht="12.75">
      <c r="A8" s="2" t="s">
        <v>4</v>
      </c>
      <c r="B8" s="37">
        <v>0</v>
      </c>
      <c r="C8" s="37">
        <v>0</v>
      </c>
      <c r="D8" s="37">
        <v>0</v>
      </c>
      <c r="E8" s="5">
        <f t="shared" si="2"/>
        <v>0</v>
      </c>
      <c r="F8" s="7">
        <f t="shared" si="3"/>
        <v>0</v>
      </c>
      <c r="G8" s="5"/>
      <c r="H8" s="14">
        <f>F8</f>
        <v>0</v>
      </c>
      <c r="I8" s="5"/>
      <c r="J8" s="5"/>
      <c r="K8" s="5"/>
      <c r="L8" s="5"/>
      <c r="M8" s="5"/>
      <c r="N8" s="5"/>
      <c r="O8" s="5"/>
      <c r="P8" s="5"/>
      <c r="Q8" s="5"/>
      <c r="R8" s="14">
        <f>F8</f>
        <v>0</v>
      </c>
      <c r="S8" s="5"/>
      <c r="T8" s="6"/>
      <c r="U8" s="5"/>
      <c r="V8" s="5"/>
      <c r="W8" s="5"/>
      <c r="X8" s="5"/>
      <c r="Y8" s="7"/>
      <c r="Z8" s="5"/>
      <c r="AA8" s="5"/>
      <c r="AB8" s="5"/>
      <c r="AC8" s="5"/>
      <c r="AD8" s="7"/>
      <c r="AE8" s="5"/>
      <c r="AF8" s="5"/>
      <c r="AG8" s="5"/>
      <c r="AH8" s="2" t="str">
        <f t="shared" si="4"/>
        <v>Correct</v>
      </c>
      <c r="AI8" s="2">
        <f t="shared" si="5"/>
        <v>0</v>
      </c>
      <c r="AJ8" s="2" t="str">
        <f t="shared" si="1"/>
        <v>Ok</v>
      </c>
    </row>
    <row r="9" spans="1:36" ht="12.75">
      <c r="A9" s="1" t="s">
        <v>5</v>
      </c>
      <c r="B9" s="36">
        <v>1</v>
      </c>
      <c r="C9" s="36">
        <v>0</v>
      </c>
      <c r="D9" s="36">
        <v>1</v>
      </c>
      <c r="E9" s="9">
        <f t="shared" si="2"/>
        <v>0</v>
      </c>
      <c r="F9" s="10">
        <f t="shared" si="3"/>
        <v>0</v>
      </c>
      <c r="G9" s="11">
        <f>F9</f>
        <v>0</v>
      </c>
      <c r="O9" s="11">
        <f>F9</f>
        <v>0</v>
      </c>
      <c r="R9" s="11">
        <f>F9</f>
        <v>0</v>
      </c>
      <c r="T9" s="12"/>
      <c r="U9" s="9"/>
      <c r="V9" s="9"/>
      <c r="W9" s="9"/>
      <c r="X9" s="9"/>
      <c r="Y9" s="10"/>
      <c r="Z9" s="34"/>
      <c r="AA9" s="9"/>
      <c r="AB9" s="9">
        <v>0</v>
      </c>
      <c r="AC9" s="9"/>
      <c r="AD9" s="10"/>
      <c r="AE9" s="34"/>
      <c r="AF9" s="9"/>
      <c r="AG9" s="9"/>
      <c r="AH9" s="1" t="str">
        <f t="shared" si="4"/>
        <v>Correct</v>
      </c>
      <c r="AI9" s="1">
        <f t="shared" si="5"/>
        <v>0</v>
      </c>
      <c r="AJ9" s="13" t="str">
        <f t="shared" si="1"/>
        <v>Ok</v>
      </c>
    </row>
    <row r="10" spans="1:36" ht="12.75">
      <c r="A10" s="1" t="s">
        <v>6</v>
      </c>
      <c r="B10" s="36">
        <v>2</v>
      </c>
      <c r="C10" s="36">
        <v>0</v>
      </c>
      <c r="D10" s="36">
        <v>1</v>
      </c>
      <c r="E10" s="9">
        <f t="shared" si="2"/>
        <v>1</v>
      </c>
      <c r="F10" s="10">
        <f t="shared" si="3"/>
        <v>1</v>
      </c>
      <c r="I10" s="11">
        <f>F10</f>
        <v>1</v>
      </c>
      <c r="S10" s="11">
        <f>F10</f>
        <v>1</v>
      </c>
      <c r="T10" s="12"/>
      <c r="U10" s="9"/>
      <c r="V10" s="9"/>
      <c r="W10" s="9"/>
      <c r="X10" s="9"/>
      <c r="Y10" s="10"/>
      <c r="Z10" s="34"/>
      <c r="AA10" s="9"/>
      <c r="AB10" s="9">
        <v>1</v>
      </c>
      <c r="AC10" s="9"/>
      <c r="AD10" s="10"/>
      <c r="AE10" s="34">
        <v>0</v>
      </c>
      <c r="AF10" s="9"/>
      <c r="AG10" s="9">
        <v>0</v>
      </c>
      <c r="AH10" s="1" t="str">
        <f t="shared" si="4"/>
        <v>Correct</v>
      </c>
      <c r="AI10" s="1">
        <f t="shared" si="5"/>
        <v>0</v>
      </c>
      <c r="AJ10" s="13" t="str">
        <f t="shared" si="1"/>
        <v>Ok</v>
      </c>
    </row>
    <row r="11" spans="1:36" s="2" customFormat="1" ht="12.75">
      <c r="A11" s="2" t="s">
        <v>7</v>
      </c>
      <c r="B11" s="37">
        <v>1</v>
      </c>
      <c r="C11" s="37">
        <v>0</v>
      </c>
      <c r="D11" s="37">
        <v>1</v>
      </c>
      <c r="E11" s="5">
        <f t="shared" si="2"/>
        <v>0</v>
      </c>
      <c r="F11" s="7">
        <f t="shared" si="3"/>
        <v>0</v>
      </c>
      <c r="G11" s="5"/>
      <c r="H11" s="5"/>
      <c r="I11" s="5"/>
      <c r="J11" s="5"/>
      <c r="K11" s="5"/>
      <c r="L11" s="5"/>
      <c r="M11" s="14">
        <f>F11</f>
        <v>0</v>
      </c>
      <c r="N11" s="5"/>
      <c r="O11" s="5"/>
      <c r="P11" s="5"/>
      <c r="Q11" s="5"/>
      <c r="R11" s="5"/>
      <c r="S11" s="14">
        <f>F11</f>
        <v>0</v>
      </c>
      <c r="T11" s="6"/>
      <c r="U11" s="5"/>
      <c r="V11" s="5"/>
      <c r="W11" s="5"/>
      <c r="X11" s="5"/>
      <c r="Y11" s="7">
        <v>0</v>
      </c>
      <c r="Z11" s="5"/>
      <c r="AA11" s="5"/>
      <c r="AB11" s="5"/>
      <c r="AC11" s="5"/>
      <c r="AD11" s="7"/>
      <c r="AE11" s="5"/>
      <c r="AF11" s="5"/>
      <c r="AG11" s="5"/>
      <c r="AH11" s="2" t="str">
        <f t="shared" si="4"/>
        <v>Correct</v>
      </c>
      <c r="AI11" s="2">
        <f t="shared" si="5"/>
        <v>0</v>
      </c>
      <c r="AJ11" s="2" t="str">
        <f t="shared" si="1"/>
        <v>Ok</v>
      </c>
    </row>
    <row r="12" spans="1:36" ht="12.75">
      <c r="A12" s="1" t="s">
        <v>23</v>
      </c>
      <c r="B12" s="36">
        <v>7</v>
      </c>
      <c r="C12" s="36">
        <v>0</v>
      </c>
      <c r="D12" s="36">
        <v>3</v>
      </c>
      <c r="E12" s="9">
        <f t="shared" si="2"/>
        <v>4</v>
      </c>
      <c r="F12" s="10">
        <f t="shared" si="3"/>
        <v>4</v>
      </c>
      <c r="J12" s="11">
        <f>F12</f>
        <v>4</v>
      </c>
      <c r="L12" s="11">
        <f>F12</f>
        <v>4</v>
      </c>
      <c r="P12" s="11">
        <f>F12</f>
        <v>4</v>
      </c>
      <c r="T12" s="12"/>
      <c r="U12" s="9"/>
      <c r="V12" s="9"/>
      <c r="W12" s="9"/>
      <c r="X12" s="9">
        <v>0</v>
      </c>
      <c r="Y12" s="10">
        <v>2</v>
      </c>
      <c r="Z12" s="34">
        <v>1</v>
      </c>
      <c r="AA12" s="9"/>
      <c r="AB12" s="9">
        <v>1</v>
      </c>
      <c r="AC12" s="9"/>
      <c r="AD12" s="10"/>
      <c r="AE12" s="34"/>
      <c r="AF12" s="9">
        <v>1</v>
      </c>
      <c r="AG12" s="9"/>
      <c r="AH12" s="1" t="str">
        <f t="shared" si="4"/>
        <v>Error</v>
      </c>
      <c r="AI12" s="1">
        <f t="shared" si="5"/>
        <v>1</v>
      </c>
      <c r="AJ12" s="13" t="str">
        <f t="shared" si="1"/>
        <v>surplus</v>
      </c>
    </row>
    <row r="13" spans="1:36" s="2" customFormat="1" ht="12.75">
      <c r="A13" s="2" t="s">
        <v>24</v>
      </c>
      <c r="B13" s="37">
        <v>4</v>
      </c>
      <c r="C13" s="37">
        <v>0</v>
      </c>
      <c r="D13" s="37">
        <v>2</v>
      </c>
      <c r="E13" s="5">
        <f t="shared" si="2"/>
        <v>2</v>
      </c>
      <c r="F13" s="7">
        <f t="shared" si="3"/>
        <v>2</v>
      </c>
      <c r="G13" s="5"/>
      <c r="H13" s="14">
        <f>F13</f>
        <v>2</v>
      </c>
      <c r="I13" s="5"/>
      <c r="J13" s="5"/>
      <c r="K13" s="14">
        <f>F13</f>
        <v>2</v>
      </c>
      <c r="L13" s="5"/>
      <c r="M13" s="5"/>
      <c r="N13" s="5"/>
      <c r="O13" s="5"/>
      <c r="P13" s="14">
        <f>F13</f>
        <v>2</v>
      </c>
      <c r="Q13" s="5"/>
      <c r="R13" s="5"/>
      <c r="S13" s="5"/>
      <c r="T13" s="6"/>
      <c r="U13" s="5"/>
      <c r="V13" s="5"/>
      <c r="W13" s="5"/>
      <c r="X13" s="5">
        <v>0</v>
      </c>
      <c r="Y13" s="7">
        <v>1</v>
      </c>
      <c r="Z13" s="5">
        <v>1</v>
      </c>
      <c r="AA13" s="5"/>
      <c r="AB13" s="5"/>
      <c r="AC13" s="5">
        <v>1</v>
      </c>
      <c r="AD13" s="7"/>
      <c r="AE13" s="5"/>
      <c r="AF13" s="5">
        <v>0</v>
      </c>
      <c r="AG13" s="5"/>
      <c r="AH13" s="2" t="str">
        <f t="shared" si="4"/>
        <v>Error</v>
      </c>
      <c r="AI13" s="2">
        <f t="shared" si="5"/>
        <v>1</v>
      </c>
      <c r="AJ13" s="2" t="str">
        <f t="shared" si="1"/>
        <v>surplus</v>
      </c>
    </row>
    <row r="14" spans="1:36" ht="12.75">
      <c r="A14" s="1" t="s">
        <v>8</v>
      </c>
      <c r="B14" s="36">
        <v>1</v>
      </c>
      <c r="C14" s="36">
        <v>0</v>
      </c>
      <c r="D14" s="36">
        <v>1</v>
      </c>
      <c r="E14" s="9">
        <f t="shared" si="2"/>
        <v>0</v>
      </c>
      <c r="F14" s="10">
        <f t="shared" si="3"/>
        <v>0</v>
      </c>
      <c r="K14" s="11">
        <f>F14</f>
        <v>0</v>
      </c>
      <c r="N14" s="11">
        <f>F14</f>
        <v>0</v>
      </c>
      <c r="Q14" s="11">
        <f>F14</f>
        <v>0</v>
      </c>
      <c r="T14" s="12"/>
      <c r="U14" s="9"/>
      <c r="V14" s="9"/>
      <c r="W14" s="9"/>
      <c r="X14" s="9">
        <v>0</v>
      </c>
      <c r="Y14" s="10"/>
      <c r="Z14" s="34"/>
      <c r="AA14" s="9"/>
      <c r="AB14" s="9"/>
      <c r="AC14" s="9"/>
      <c r="AD14" s="10"/>
      <c r="AE14" s="34"/>
      <c r="AF14" s="9"/>
      <c r="AG14" s="9">
        <v>0</v>
      </c>
      <c r="AH14" s="1" t="str">
        <f t="shared" si="4"/>
        <v>Correct</v>
      </c>
      <c r="AI14" s="1">
        <f t="shared" si="5"/>
        <v>0</v>
      </c>
      <c r="AJ14" s="13" t="str">
        <f t="shared" si="1"/>
        <v>Ok</v>
      </c>
    </row>
    <row r="15" spans="1:36" s="2" customFormat="1" ht="12.75">
      <c r="A15" s="2" t="s">
        <v>9</v>
      </c>
      <c r="B15" s="37">
        <v>3</v>
      </c>
      <c r="C15" s="37">
        <v>0</v>
      </c>
      <c r="D15" s="37">
        <v>2</v>
      </c>
      <c r="E15" s="5">
        <f t="shared" si="2"/>
        <v>1</v>
      </c>
      <c r="F15" s="7">
        <f t="shared" si="3"/>
        <v>1</v>
      </c>
      <c r="G15" s="5"/>
      <c r="H15" s="5"/>
      <c r="I15" s="14">
        <f>F15</f>
        <v>1</v>
      </c>
      <c r="J15" s="5"/>
      <c r="K15" s="5"/>
      <c r="L15" s="5"/>
      <c r="M15" s="5"/>
      <c r="N15" s="14">
        <f>F15</f>
        <v>1</v>
      </c>
      <c r="O15" s="5"/>
      <c r="P15" s="5"/>
      <c r="Q15" s="14">
        <f>F15</f>
        <v>1</v>
      </c>
      <c r="R15" s="5"/>
      <c r="S15" s="5"/>
      <c r="T15" s="6"/>
      <c r="U15" s="5"/>
      <c r="V15" s="5"/>
      <c r="W15" s="5"/>
      <c r="X15" s="5"/>
      <c r="Y15" s="7">
        <v>1</v>
      </c>
      <c r="Z15" s="5"/>
      <c r="AA15" s="5"/>
      <c r="AB15" s="5"/>
      <c r="AC15" s="5">
        <v>0</v>
      </c>
      <c r="AD15" s="7"/>
      <c r="AE15" s="5"/>
      <c r="AF15" s="5"/>
      <c r="AG15" s="5"/>
      <c r="AH15" s="2" t="str">
        <f t="shared" si="4"/>
        <v>Correct</v>
      </c>
      <c r="AI15" s="2">
        <f t="shared" si="5"/>
        <v>0</v>
      </c>
      <c r="AJ15" s="2" t="str">
        <f t="shared" si="1"/>
        <v>Ok</v>
      </c>
    </row>
    <row r="16" spans="1:36" ht="12.75">
      <c r="A16" s="1" t="s">
        <v>42</v>
      </c>
      <c r="B16" s="36">
        <v>3</v>
      </c>
      <c r="C16" s="36">
        <v>0</v>
      </c>
      <c r="D16" s="36">
        <v>3</v>
      </c>
      <c r="E16" s="9">
        <f t="shared" si="2"/>
        <v>0</v>
      </c>
      <c r="F16" s="10">
        <f t="shared" si="3"/>
        <v>0</v>
      </c>
      <c r="M16" s="11">
        <f>F16</f>
        <v>0</v>
      </c>
      <c r="P16" s="11">
        <f>F16</f>
        <v>0</v>
      </c>
      <c r="Q16" s="16"/>
      <c r="T16" s="12"/>
      <c r="U16" s="9"/>
      <c r="V16" s="9">
        <v>0</v>
      </c>
      <c r="W16" s="9"/>
      <c r="X16" s="9"/>
      <c r="Y16" s="10"/>
      <c r="Z16" s="34"/>
      <c r="AA16" s="9"/>
      <c r="AB16" s="9"/>
      <c r="AC16" s="9"/>
      <c r="AD16" s="10">
        <v>0</v>
      </c>
      <c r="AE16" s="34"/>
      <c r="AF16" s="9">
        <v>0</v>
      </c>
      <c r="AG16" s="9"/>
      <c r="AH16" s="1" t="str">
        <f t="shared" si="4"/>
        <v>Correct</v>
      </c>
      <c r="AI16" s="1">
        <f t="shared" si="5"/>
        <v>0</v>
      </c>
      <c r="AJ16" s="13" t="str">
        <f>IF(AI16&gt;0,"surplus",IF(AI16&lt;0,"deficit","Ok"))</f>
        <v>Ok</v>
      </c>
    </row>
    <row r="17" spans="1:36" s="2" customFormat="1" ht="12.75">
      <c r="A17" s="2" t="s">
        <v>10</v>
      </c>
      <c r="B17" s="37">
        <v>6</v>
      </c>
      <c r="C17" s="37">
        <v>0</v>
      </c>
      <c r="D17" s="37">
        <v>1</v>
      </c>
      <c r="E17" s="5">
        <f t="shared" si="2"/>
        <v>5</v>
      </c>
      <c r="F17" s="7">
        <f t="shared" si="3"/>
        <v>5</v>
      </c>
      <c r="G17" s="14">
        <f>F17</f>
        <v>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14">
        <f>F17</f>
        <v>5</v>
      </c>
      <c r="S17" s="5"/>
      <c r="T17" s="6"/>
      <c r="U17" s="5"/>
      <c r="V17" s="5"/>
      <c r="W17" s="5">
        <v>1</v>
      </c>
      <c r="X17" s="5"/>
      <c r="Y17" s="7">
        <v>3</v>
      </c>
      <c r="Z17" s="5"/>
      <c r="AA17" s="5">
        <v>0</v>
      </c>
      <c r="AB17" s="5"/>
      <c r="AC17" s="5"/>
      <c r="AD17" s="7"/>
      <c r="AE17" s="5"/>
      <c r="AF17" s="5"/>
      <c r="AG17" s="5"/>
      <c r="AH17" s="2" t="str">
        <f t="shared" si="4"/>
        <v>Error</v>
      </c>
      <c r="AI17" s="2">
        <f t="shared" si="5"/>
        <v>-1</v>
      </c>
      <c r="AJ17" s="2" t="str">
        <f t="shared" si="1"/>
        <v>deficit</v>
      </c>
    </row>
    <row r="18" spans="1:36" ht="12.75">
      <c r="A18" s="1" t="s">
        <v>43</v>
      </c>
      <c r="B18" s="36">
        <v>3</v>
      </c>
      <c r="C18" s="36">
        <v>0</v>
      </c>
      <c r="D18" s="36">
        <v>3</v>
      </c>
      <c r="E18" s="9">
        <f t="shared" si="2"/>
        <v>0</v>
      </c>
      <c r="F18" s="10">
        <f>E18-C18</f>
        <v>0</v>
      </c>
      <c r="L18" s="11">
        <f>F18</f>
        <v>0</v>
      </c>
      <c r="M18" s="11">
        <f>F18</f>
        <v>0</v>
      </c>
      <c r="P18" s="11">
        <f>F18</f>
        <v>0</v>
      </c>
      <c r="T18" s="12"/>
      <c r="U18" s="9"/>
      <c r="V18" s="9"/>
      <c r="W18" s="9"/>
      <c r="X18" s="9"/>
      <c r="Y18" s="10">
        <v>0</v>
      </c>
      <c r="Z18" s="34"/>
      <c r="AA18" s="9"/>
      <c r="AB18" s="9"/>
      <c r="AC18" s="9"/>
      <c r="AD18" s="10"/>
      <c r="AE18" s="34"/>
      <c r="AF18" s="9"/>
      <c r="AG18" s="9"/>
      <c r="AH18" s="1" t="str">
        <f t="shared" si="4"/>
        <v>Correct</v>
      </c>
      <c r="AI18" s="1">
        <f t="shared" si="5"/>
        <v>0</v>
      </c>
      <c r="AJ18" s="13" t="str">
        <f t="shared" si="1"/>
        <v>Ok</v>
      </c>
    </row>
    <row r="19" spans="1:36" s="2" customFormat="1" ht="12.75">
      <c r="A19" s="2" t="s">
        <v>44</v>
      </c>
      <c r="B19" s="37">
        <v>2</v>
      </c>
      <c r="C19" s="37">
        <v>0</v>
      </c>
      <c r="D19" s="37">
        <v>0</v>
      </c>
      <c r="E19" s="5">
        <f t="shared" si="2"/>
        <v>2</v>
      </c>
      <c r="F19" s="7">
        <f t="shared" si="3"/>
        <v>2</v>
      </c>
      <c r="G19" s="5"/>
      <c r="H19" s="5"/>
      <c r="I19" s="5"/>
      <c r="J19" s="5"/>
      <c r="K19" s="14">
        <f>F19</f>
        <v>2</v>
      </c>
      <c r="L19" s="5"/>
      <c r="M19" s="5"/>
      <c r="N19" s="5"/>
      <c r="O19" s="5"/>
      <c r="P19" s="5"/>
      <c r="Q19" s="5"/>
      <c r="R19" s="5"/>
      <c r="S19" s="5"/>
      <c r="T19" s="6"/>
      <c r="U19" s="5"/>
      <c r="V19" s="5">
        <v>1</v>
      </c>
      <c r="W19" s="5"/>
      <c r="X19" s="5"/>
      <c r="Y19" s="7">
        <v>1</v>
      </c>
      <c r="Z19" s="5"/>
      <c r="AA19" s="5"/>
      <c r="AB19" s="5"/>
      <c r="AC19" s="5"/>
      <c r="AD19" s="7"/>
      <c r="AE19" s="5"/>
      <c r="AF19" s="5"/>
      <c r="AG19" s="5"/>
      <c r="AH19" s="2" t="str">
        <f t="shared" si="4"/>
        <v>Correct</v>
      </c>
      <c r="AI19" s="2">
        <f t="shared" si="5"/>
        <v>0</v>
      </c>
      <c r="AJ19" s="2" t="str">
        <f t="shared" si="1"/>
        <v>Ok</v>
      </c>
    </row>
    <row r="20" spans="1:36" ht="12.75">
      <c r="A20" s="1" t="s">
        <v>45</v>
      </c>
      <c r="B20" s="36">
        <v>3</v>
      </c>
      <c r="C20" s="36">
        <v>0</v>
      </c>
      <c r="D20" s="36">
        <v>1</v>
      </c>
      <c r="E20" s="9">
        <f t="shared" si="2"/>
        <v>2</v>
      </c>
      <c r="F20" s="10">
        <f t="shared" si="3"/>
        <v>2</v>
      </c>
      <c r="N20" s="11">
        <f>F20</f>
        <v>2</v>
      </c>
      <c r="O20" s="11">
        <f>F20</f>
        <v>2</v>
      </c>
      <c r="S20" s="11">
        <f>F20</f>
        <v>2</v>
      </c>
      <c r="T20" s="12"/>
      <c r="U20" s="9"/>
      <c r="V20" s="9">
        <v>1</v>
      </c>
      <c r="W20" s="9"/>
      <c r="X20" s="9"/>
      <c r="Y20" s="10">
        <v>1</v>
      </c>
      <c r="Z20" s="34"/>
      <c r="AA20" s="9"/>
      <c r="AB20" s="9">
        <v>0</v>
      </c>
      <c r="AC20" s="9"/>
      <c r="AD20" s="10"/>
      <c r="AE20" s="34"/>
      <c r="AF20" s="9"/>
      <c r="AG20" s="9"/>
      <c r="AH20" s="1" t="str">
        <f>IF(SUM(U20:AG20)=E20,"Correct","Error")</f>
        <v>Correct</v>
      </c>
      <c r="AI20" s="1">
        <f t="shared" si="5"/>
        <v>0</v>
      </c>
      <c r="AJ20" s="13" t="str">
        <f t="shared" si="1"/>
        <v>Ok</v>
      </c>
    </row>
    <row r="21" spans="1:36" s="2" customFormat="1" ht="12.75">
      <c r="A21" s="2" t="s">
        <v>46</v>
      </c>
      <c r="B21" s="37">
        <v>1</v>
      </c>
      <c r="C21" s="37">
        <v>0</v>
      </c>
      <c r="D21" s="37">
        <v>0</v>
      </c>
      <c r="E21" s="5">
        <f t="shared" si="2"/>
        <v>1</v>
      </c>
      <c r="F21" s="7">
        <f t="shared" si="3"/>
        <v>1</v>
      </c>
      <c r="G21" s="5"/>
      <c r="H21" s="14">
        <f>F21</f>
        <v>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5"/>
      <c r="V21" s="5"/>
      <c r="W21" s="5"/>
      <c r="X21" s="5"/>
      <c r="Y21" s="7">
        <v>1</v>
      </c>
      <c r="Z21" s="5"/>
      <c r="AA21" s="5"/>
      <c r="AB21" s="5"/>
      <c r="AC21" s="5"/>
      <c r="AD21" s="7"/>
      <c r="AE21" s="5"/>
      <c r="AF21" s="5"/>
      <c r="AG21" s="5"/>
      <c r="AH21" s="2" t="str">
        <f t="shared" si="4"/>
        <v>Correct</v>
      </c>
      <c r="AI21" s="2">
        <f t="shared" si="5"/>
        <v>0</v>
      </c>
      <c r="AJ21" s="2" t="str">
        <f t="shared" si="1"/>
        <v>Ok</v>
      </c>
    </row>
    <row r="22" spans="1:36" ht="12.75">
      <c r="A22" s="1" t="s">
        <v>47</v>
      </c>
      <c r="B22" s="36">
        <v>3</v>
      </c>
      <c r="C22" s="36">
        <v>0</v>
      </c>
      <c r="D22" s="36">
        <v>1</v>
      </c>
      <c r="E22" s="9">
        <f t="shared" si="2"/>
        <v>2</v>
      </c>
      <c r="F22" s="10">
        <f t="shared" si="3"/>
        <v>2</v>
      </c>
      <c r="N22" s="11">
        <f>F22</f>
        <v>2</v>
      </c>
      <c r="O22" s="11">
        <f>F22</f>
        <v>2</v>
      </c>
      <c r="Q22" s="11">
        <f>F22</f>
        <v>2</v>
      </c>
      <c r="T22" s="12"/>
      <c r="U22" s="9"/>
      <c r="V22" s="9"/>
      <c r="W22" s="9"/>
      <c r="X22" s="9"/>
      <c r="Y22" s="10">
        <v>2</v>
      </c>
      <c r="Z22" s="34"/>
      <c r="AA22" s="9"/>
      <c r="AB22" s="9"/>
      <c r="AC22" s="9"/>
      <c r="AD22" s="10"/>
      <c r="AE22" s="34"/>
      <c r="AF22" s="9"/>
      <c r="AG22" s="9">
        <v>0</v>
      </c>
      <c r="AH22" s="1" t="str">
        <f t="shared" si="4"/>
        <v>Correct</v>
      </c>
      <c r="AI22" s="1">
        <f t="shared" si="5"/>
        <v>0</v>
      </c>
      <c r="AJ22" s="13" t="str">
        <f t="shared" si="1"/>
        <v>Ok</v>
      </c>
    </row>
    <row r="23" spans="1:36" s="2" customFormat="1" ht="12.75">
      <c r="A23" s="2" t="s">
        <v>48</v>
      </c>
      <c r="B23" s="37">
        <v>3</v>
      </c>
      <c r="C23" s="37">
        <v>0</v>
      </c>
      <c r="D23" s="37">
        <v>1</v>
      </c>
      <c r="E23" s="5">
        <f t="shared" si="2"/>
        <v>2</v>
      </c>
      <c r="F23" s="7">
        <f t="shared" si="3"/>
        <v>2</v>
      </c>
      <c r="G23" s="14">
        <f>F23</f>
        <v>2</v>
      </c>
      <c r="H23" s="5"/>
      <c r="I23" s="5"/>
      <c r="J23" s="5"/>
      <c r="K23" s="5"/>
      <c r="L23" s="5"/>
      <c r="M23" s="5"/>
      <c r="N23" s="5"/>
      <c r="O23" s="14">
        <f>F23</f>
        <v>2</v>
      </c>
      <c r="P23" s="5"/>
      <c r="Q23" s="5"/>
      <c r="R23" s="5"/>
      <c r="S23" s="5"/>
      <c r="T23" s="6"/>
      <c r="U23" s="5"/>
      <c r="V23" s="5"/>
      <c r="W23" s="5"/>
      <c r="X23" s="5"/>
      <c r="Y23" s="7">
        <v>2</v>
      </c>
      <c r="Z23" s="5"/>
      <c r="AA23" s="5"/>
      <c r="AB23" s="5"/>
      <c r="AC23" s="5"/>
      <c r="AD23" s="7"/>
      <c r="AE23" s="5"/>
      <c r="AF23" s="5"/>
      <c r="AG23" s="5"/>
      <c r="AH23" s="2" t="str">
        <f t="shared" si="4"/>
        <v>Correct</v>
      </c>
      <c r="AI23" s="2">
        <f t="shared" si="5"/>
        <v>0</v>
      </c>
      <c r="AJ23" s="2" t="str">
        <f t="shared" si="1"/>
        <v>Ok</v>
      </c>
    </row>
    <row r="24" spans="7:19" ht="12.75">
      <c r="G24" s="9" t="str">
        <f>IF(COUNTIF(G3:G23,"&gt;=1")&gt;=3,"R","N")</f>
        <v>R</v>
      </c>
      <c r="H24" s="9" t="str">
        <f>IF(COUNTIF(H3:H23,"&gt;=1")&gt;=3,"R","N")</f>
        <v>N</v>
      </c>
      <c r="I24" s="9" t="str">
        <f aca="true" t="shared" si="6" ref="I24:S24">IF(COUNTIF(I3:I23,"&gt;=1")&gt;=3,"R","N")</f>
        <v>R</v>
      </c>
      <c r="J24" s="9" t="str">
        <f t="shared" si="6"/>
        <v>R</v>
      </c>
      <c r="K24" s="9" t="str">
        <f t="shared" si="6"/>
        <v>R</v>
      </c>
      <c r="L24" s="9" t="str">
        <f t="shared" si="6"/>
        <v>R</v>
      </c>
      <c r="M24" s="9" t="str">
        <f t="shared" si="6"/>
        <v>N</v>
      </c>
      <c r="N24" s="9" t="str">
        <f t="shared" si="6"/>
        <v>R</v>
      </c>
      <c r="O24" s="9" t="str">
        <f t="shared" si="6"/>
        <v>R</v>
      </c>
      <c r="P24" s="9" t="str">
        <f t="shared" si="6"/>
        <v>N</v>
      </c>
      <c r="Q24" s="9" t="str">
        <f t="shared" si="6"/>
        <v>R</v>
      </c>
      <c r="R24" s="9" t="str">
        <f t="shared" si="6"/>
        <v>N</v>
      </c>
      <c r="S24" s="9" t="str">
        <f t="shared" si="6"/>
        <v>R</v>
      </c>
    </row>
    <row r="25" spans="1:19" ht="12.75">
      <c r="A25" s="1" t="s">
        <v>146</v>
      </c>
      <c r="B25" s="9">
        <f>SUM(B3:B23)</f>
        <v>60</v>
      </c>
      <c r="C25" s="9">
        <f>SUM(C3:C23)</f>
        <v>0</v>
      </c>
      <c r="D25" s="9">
        <f>SUM(D3:D23)</f>
        <v>28</v>
      </c>
      <c r="E25" s="9">
        <f>SUM(E3:E23)</f>
        <v>32</v>
      </c>
      <c r="F25" s="10">
        <f>SUM(F3:F23)</f>
        <v>32</v>
      </c>
      <c r="G25" s="9" t="str">
        <f>IF(COUNTIF(G3:G23,"&gt;=1")&gt;=4,"Go","N")</f>
        <v>N</v>
      </c>
      <c r="H25" s="9" t="str">
        <f aca="true" t="shared" si="7" ref="H25:S25">IF(COUNTIF(H3:H23,"&gt;=1")&gt;=4,"Go","N")</f>
        <v>N</v>
      </c>
      <c r="I25" s="9" t="str">
        <f t="shared" si="7"/>
        <v>N</v>
      </c>
      <c r="J25" s="9" t="str">
        <f t="shared" si="7"/>
        <v>N</v>
      </c>
      <c r="K25" s="9" t="str">
        <f t="shared" si="7"/>
        <v>N</v>
      </c>
      <c r="L25" s="9" t="str">
        <f t="shared" si="7"/>
        <v>N</v>
      </c>
      <c r="M25" s="9" t="str">
        <f t="shared" si="7"/>
        <v>N</v>
      </c>
      <c r="N25" s="9" t="str">
        <f t="shared" si="7"/>
        <v>N</v>
      </c>
      <c r="O25" s="9" t="str">
        <f t="shared" si="7"/>
        <v>N</v>
      </c>
      <c r="P25" s="9" t="str">
        <f t="shared" si="7"/>
        <v>N</v>
      </c>
      <c r="Q25" s="9" t="str">
        <f t="shared" si="7"/>
        <v>N</v>
      </c>
      <c r="R25" s="9" t="str">
        <f t="shared" si="7"/>
        <v>N</v>
      </c>
      <c r="S25" s="9" t="str">
        <f t="shared" si="7"/>
        <v>N</v>
      </c>
    </row>
    <row r="26" spans="1:16" ht="12.75">
      <c r="A26" s="1" t="s">
        <v>145</v>
      </c>
      <c r="G26" s="9">
        <v>1</v>
      </c>
      <c r="I26" s="9">
        <v>1</v>
      </c>
      <c r="J26" s="9">
        <v>1</v>
      </c>
      <c r="M26" s="9">
        <v>1</v>
      </c>
      <c r="N26" s="9">
        <v>1</v>
      </c>
      <c r="P26" s="9">
        <v>2</v>
      </c>
    </row>
    <row r="27" spans="4:31" s="38" customFormat="1" ht="152.25">
      <c r="D27" s="38" t="s">
        <v>162</v>
      </c>
      <c r="F27" s="39"/>
      <c r="G27" s="38" t="s">
        <v>156</v>
      </c>
      <c r="H27" s="38" t="s">
        <v>143</v>
      </c>
      <c r="I27" s="38" t="s">
        <v>151</v>
      </c>
      <c r="J27" s="38" t="s">
        <v>164</v>
      </c>
      <c r="K27" s="38" t="s">
        <v>149</v>
      </c>
      <c r="L27" s="38" t="s">
        <v>152</v>
      </c>
      <c r="M27" s="38" t="s">
        <v>159</v>
      </c>
      <c r="N27" s="38" t="s">
        <v>153</v>
      </c>
      <c r="O27" s="38" t="s">
        <v>154</v>
      </c>
      <c r="P27" s="38" t="s">
        <v>161</v>
      </c>
      <c r="R27" s="38" t="s">
        <v>144</v>
      </c>
      <c r="S27" s="38" t="s">
        <v>150</v>
      </c>
      <c r="T27" s="40" t="s">
        <v>147</v>
      </c>
      <c r="Y27" s="39"/>
      <c r="Z27" s="41"/>
      <c r="AD27" s="39"/>
      <c r="AE27" s="41"/>
    </row>
    <row r="28" spans="4:31" s="38" customFormat="1" ht="107.25">
      <c r="D28" s="38" t="s">
        <v>163</v>
      </c>
      <c r="F28" s="39"/>
      <c r="G28" s="38" t="s">
        <v>157</v>
      </c>
      <c r="J28" s="38" t="s">
        <v>165</v>
      </c>
      <c r="M28" s="38" t="s">
        <v>158</v>
      </c>
      <c r="P28" s="38" t="s">
        <v>160</v>
      </c>
      <c r="T28" s="40"/>
      <c r="Y28" s="39"/>
      <c r="Z28" s="41"/>
      <c r="AD28" s="39"/>
      <c r="AE28" s="41"/>
    </row>
    <row r="29" spans="4:31" s="38" customFormat="1" ht="105">
      <c r="D29" s="38" t="s">
        <v>155</v>
      </c>
      <c r="F29" s="39"/>
      <c r="T29" s="40"/>
      <c r="Y29" s="39"/>
      <c r="Z29" s="41"/>
      <c r="AD29" s="39"/>
      <c r="AE29" s="41"/>
    </row>
  </sheetData>
  <conditionalFormatting sqref="E3:F23">
    <cfRule type="cellIs" priority="1" dxfId="0" operator="greaterThanOrEqual" stopIfTrue="1">
      <formula>1</formula>
    </cfRule>
  </conditionalFormatting>
  <conditionalFormatting sqref="G24:S24">
    <cfRule type="cellIs" priority="2" dxfId="1" operator="equal" stopIfTrue="1">
      <formula>"R"</formula>
    </cfRule>
  </conditionalFormatting>
  <conditionalFormatting sqref="G3:S23">
    <cfRule type="cellIs" priority="3" dxfId="2" operator="equal" stopIfTrue="1">
      <formula>0</formula>
    </cfRule>
  </conditionalFormatting>
  <conditionalFormatting sqref="AH2:AH23">
    <cfRule type="cellIs" priority="4" dxfId="3" operator="equal" stopIfTrue="1">
      <formula>"Error"</formula>
    </cfRule>
  </conditionalFormatting>
  <conditionalFormatting sqref="AI2:AI23">
    <cfRule type="cellIs" priority="5" dxfId="4" operator="equal" stopIfTrue="1">
      <formula>0</formula>
    </cfRule>
  </conditionalFormatting>
  <conditionalFormatting sqref="AJ2:AJ23">
    <cfRule type="cellIs" priority="6" dxfId="4" operator="equal" stopIfTrue="1">
      <formula>"Ok"</formula>
    </cfRule>
  </conditionalFormatting>
  <conditionalFormatting sqref="G25:S25">
    <cfRule type="cellIs" priority="7" dxfId="4" operator="equal" stopIfTrue="1">
      <formula>"N"</formula>
    </cfRule>
    <cfRule type="cellIs" priority="8" dxfId="5" operator="equal" stopIfTrue="1">
      <formula>"Go"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A1" sqref="A1"/>
    </sheetView>
  </sheetViews>
  <sheetFormatPr defaultColWidth="9.00390625" defaultRowHeight="16.5"/>
  <cols>
    <col min="1" max="1" width="18.375" style="1" bestFit="1" customWidth="1"/>
    <col min="2" max="2" width="3.25390625" style="9" bestFit="1" customWidth="1"/>
    <col min="3" max="4" width="2.875" style="9" bestFit="1" customWidth="1"/>
    <col min="5" max="5" width="3.25390625" style="9" bestFit="1" customWidth="1"/>
    <col min="6" max="6" width="3.25390625" style="10" bestFit="1" customWidth="1"/>
    <col min="7" max="15" width="2.875" style="9" bestFit="1" customWidth="1"/>
    <col min="16" max="19" width="3.25390625" style="9" bestFit="1" customWidth="1"/>
    <col min="20" max="20" width="2.875" style="17" bestFit="1" customWidth="1"/>
    <col min="21" max="24" width="2.875" style="1" bestFit="1" customWidth="1"/>
    <col min="25" max="25" width="3.25390625" style="18" bestFit="1" customWidth="1"/>
    <col min="26" max="26" width="3.25390625" style="13" customWidth="1"/>
    <col min="27" max="29" width="2.875" style="1" bestFit="1" customWidth="1"/>
    <col min="30" max="30" width="2.875" style="18" bestFit="1" customWidth="1"/>
    <col min="31" max="31" width="2.875" style="13" bestFit="1" customWidth="1"/>
    <col min="32" max="33" width="2.875" style="1" bestFit="1" customWidth="1"/>
    <col min="34" max="34" width="6.75390625" style="1" bestFit="1" customWidth="1"/>
    <col min="35" max="35" width="2.375" style="1" bestFit="1" customWidth="1"/>
    <col min="36" max="36" width="6.75390625" style="1" bestFit="1" customWidth="1"/>
    <col min="37" max="16384" width="9.00390625" style="1" customWidth="1"/>
  </cols>
  <sheetData>
    <row r="1" spans="1:33" ht="100.5">
      <c r="A1" s="31" t="s">
        <v>55</v>
      </c>
      <c r="B1" s="25" t="s">
        <v>58</v>
      </c>
      <c r="C1" s="25" t="s">
        <v>38</v>
      </c>
      <c r="D1" s="25" t="s">
        <v>39</v>
      </c>
      <c r="E1" s="25" t="s">
        <v>56</v>
      </c>
      <c r="F1" s="25" t="s">
        <v>57</v>
      </c>
      <c r="G1" s="26" t="s">
        <v>11</v>
      </c>
      <c r="H1" s="26" t="s">
        <v>12</v>
      </c>
      <c r="I1" s="26" t="s">
        <v>13</v>
      </c>
      <c r="J1" s="26" t="s">
        <v>14</v>
      </c>
      <c r="K1" s="26" t="s">
        <v>15</v>
      </c>
      <c r="L1" s="26" t="s">
        <v>16</v>
      </c>
      <c r="M1" s="26" t="s">
        <v>17</v>
      </c>
      <c r="N1" s="26" t="s">
        <v>18</v>
      </c>
      <c r="O1" s="26" t="s">
        <v>19</v>
      </c>
      <c r="P1" s="26" t="s">
        <v>20</v>
      </c>
      <c r="Q1" s="26" t="s">
        <v>21</v>
      </c>
      <c r="R1" s="26" t="s">
        <v>40</v>
      </c>
      <c r="S1" s="24" t="s">
        <v>22</v>
      </c>
      <c r="T1" s="26" t="s">
        <v>25</v>
      </c>
      <c r="U1" s="26" t="s">
        <v>28</v>
      </c>
      <c r="V1" s="26" t="s">
        <v>30</v>
      </c>
      <c r="W1" s="26" t="s">
        <v>32</v>
      </c>
      <c r="X1" s="26" t="s">
        <v>29</v>
      </c>
      <c r="Y1" s="25" t="s">
        <v>26</v>
      </c>
      <c r="Z1" s="25" t="s">
        <v>148</v>
      </c>
      <c r="AA1" s="26" t="s">
        <v>33</v>
      </c>
      <c r="AB1" s="26" t="s">
        <v>27</v>
      </c>
      <c r="AC1" s="26" t="s">
        <v>31</v>
      </c>
      <c r="AD1" s="26" t="s">
        <v>37</v>
      </c>
      <c r="AE1" s="25" t="s">
        <v>34</v>
      </c>
      <c r="AF1" s="25" t="s">
        <v>35</v>
      </c>
      <c r="AG1" s="26" t="s">
        <v>36</v>
      </c>
    </row>
    <row r="2" spans="2:36" s="2" customFormat="1" ht="12.75">
      <c r="B2" s="3"/>
      <c r="C2" s="3"/>
      <c r="D2" s="3"/>
      <c r="E2" s="3"/>
      <c r="F2" s="4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6"/>
      <c r="U2" s="5">
        <f>SUM(U3:U23)</f>
        <v>1</v>
      </c>
      <c r="V2" s="5">
        <f aca="true" t="shared" si="0" ref="V2:AG2">SUM(V3:V23)</f>
        <v>2</v>
      </c>
      <c r="W2" s="5">
        <f t="shared" si="0"/>
        <v>1</v>
      </c>
      <c r="X2" s="5">
        <f t="shared" si="0"/>
        <v>0</v>
      </c>
      <c r="Y2" s="7">
        <f t="shared" si="0"/>
        <v>22</v>
      </c>
      <c r="Z2" s="5">
        <f>SUM(Z3:Z23)</f>
        <v>2</v>
      </c>
      <c r="AA2" s="5">
        <f t="shared" si="0"/>
        <v>0</v>
      </c>
      <c r="AB2" s="5">
        <f t="shared" si="0"/>
        <v>3</v>
      </c>
      <c r="AC2" s="5">
        <f t="shared" si="0"/>
        <v>1</v>
      </c>
      <c r="AD2" s="7">
        <f t="shared" si="0"/>
        <v>0</v>
      </c>
      <c r="AE2" s="5">
        <f t="shared" si="0"/>
        <v>0</v>
      </c>
      <c r="AF2" s="5">
        <f t="shared" si="0"/>
        <v>1</v>
      </c>
      <c r="AG2" s="5">
        <f t="shared" si="0"/>
        <v>0</v>
      </c>
      <c r="AH2" s="8" t="str">
        <f>IF(SUM(U2:AG2)=E24,"Correct","Error")</f>
        <v>Error</v>
      </c>
      <c r="AI2" s="2">
        <f>SUM(U2:AG2)-E24</f>
        <v>1</v>
      </c>
      <c r="AJ2" s="2" t="str">
        <f>IF(AI2&gt;0,"surplus",IF(AI2&lt;0,"deficit","Ok"))</f>
        <v>surplus</v>
      </c>
    </row>
    <row r="3" spans="1:36" ht="12.75">
      <c r="A3" s="19" t="s">
        <v>0</v>
      </c>
      <c r="B3" s="9">
        <f>Main!B3</f>
        <v>6</v>
      </c>
      <c r="C3" s="9">
        <f>Main!C3</f>
        <v>0</v>
      </c>
      <c r="D3" s="9">
        <f>Main!D3</f>
        <v>1</v>
      </c>
      <c r="E3" s="9">
        <f>B3-D3</f>
        <v>5</v>
      </c>
      <c r="F3" s="10">
        <f>E3-C3</f>
        <v>5</v>
      </c>
      <c r="I3" s="10"/>
      <c r="K3" s="10"/>
      <c r="L3" s="11">
        <f>F3</f>
        <v>5</v>
      </c>
      <c r="M3" s="11">
        <f>F3</f>
        <v>5</v>
      </c>
      <c r="N3" s="10"/>
      <c r="P3" s="10"/>
      <c r="R3" s="11">
        <f>F3</f>
        <v>5</v>
      </c>
      <c r="T3" s="12"/>
      <c r="U3" s="9">
        <f>Main!U3</f>
        <v>0</v>
      </c>
      <c r="V3" s="9">
        <f>Main!V3</f>
        <v>0</v>
      </c>
      <c r="W3" s="9">
        <f>Main!W3</f>
        <v>0</v>
      </c>
      <c r="X3" s="9">
        <f>Main!X3</f>
        <v>0</v>
      </c>
      <c r="Y3" s="10">
        <f>Main!Y3</f>
        <v>4</v>
      </c>
      <c r="Z3" s="9">
        <f>Main!Z3</f>
        <v>0</v>
      </c>
      <c r="AA3" s="9">
        <f>Main!AA3</f>
        <v>0</v>
      </c>
      <c r="AB3" s="9">
        <f>Main!AB3</f>
        <v>1</v>
      </c>
      <c r="AC3" s="9">
        <f>Main!AC3</f>
        <v>0</v>
      </c>
      <c r="AD3" s="10">
        <f>Main!AD3</f>
        <v>0</v>
      </c>
      <c r="AE3" s="9">
        <f>Main!AE3</f>
        <v>0</v>
      </c>
      <c r="AF3" s="9">
        <f>Main!AF3</f>
        <v>0</v>
      </c>
      <c r="AG3" s="9">
        <f>Main!AG3</f>
        <v>0</v>
      </c>
      <c r="AH3" s="1" t="str">
        <f>IF(SUM(U3:AG3)=E3,"Correct","Error")</f>
        <v>Correct</v>
      </c>
      <c r="AI3" s="1">
        <f>SUM(U3:AG3)-E3</f>
        <v>0</v>
      </c>
      <c r="AJ3" s="13" t="str">
        <f aca="true" t="shared" si="1" ref="AJ3:AJ23">IF(AI3&gt;0,"surplus",IF(AI3&lt;0,"deficit","Ok"))</f>
        <v>Ok</v>
      </c>
    </row>
    <row r="4" spans="1:36" s="2" customFormat="1" ht="12.75">
      <c r="A4" s="20" t="s">
        <v>1</v>
      </c>
      <c r="B4" s="5">
        <f>Main!B4</f>
        <v>2</v>
      </c>
      <c r="C4" s="5">
        <f>Main!C4</f>
        <v>0</v>
      </c>
      <c r="D4" s="5">
        <f>Main!D4</f>
        <v>1</v>
      </c>
      <c r="E4" s="5">
        <f aca="true" t="shared" si="2" ref="E4:E23">B4-D4</f>
        <v>1</v>
      </c>
      <c r="F4" s="7">
        <f aca="true" t="shared" si="3" ref="F4:F23">E4-C4</f>
        <v>1</v>
      </c>
      <c r="G4" s="14">
        <f>F4</f>
        <v>1</v>
      </c>
      <c r="H4" s="5"/>
      <c r="I4" s="7"/>
      <c r="J4" s="5"/>
      <c r="K4" s="7"/>
      <c r="L4" s="14">
        <f>F4</f>
        <v>1</v>
      </c>
      <c r="M4" s="5"/>
      <c r="N4" s="7"/>
      <c r="O4" s="5"/>
      <c r="P4" s="7"/>
      <c r="Q4" s="14">
        <f>F4</f>
        <v>1</v>
      </c>
      <c r="R4" s="5"/>
      <c r="S4" s="5"/>
      <c r="T4" s="6"/>
      <c r="U4" s="5">
        <f>Main!U4</f>
        <v>1</v>
      </c>
      <c r="V4" s="5">
        <f>Main!V4</f>
        <v>0</v>
      </c>
      <c r="W4" s="5">
        <f>Main!W4</f>
        <v>0</v>
      </c>
      <c r="X4" s="5">
        <f>Main!X4</f>
        <v>0</v>
      </c>
      <c r="Y4" s="7">
        <f>Main!Y4</f>
        <v>0</v>
      </c>
      <c r="Z4" s="5">
        <f>Main!Z4</f>
        <v>0</v>
      </c>
      <c r="AA4" s="5">
        <f>Main!AA4</f>
        <v>0</v>
      </c>
      <c r="AB4" s="5">
        <f>Main!AB4</f>
        <v>0</v>
      </c>
      <c r="AC4" s="5">
        <f>Main!AC4</f>
        <v>0</v>
      </c>
      <c r="AD4" s="7">
        <f>Main!AD4</f>
        <v>0</v>
      </c>
      <c r="AE4" s="5">
        <f>Main!AE4</f>
        <v>0</v>
      </c>
      <c r="AF4" s="5">
        <f>Main!AF4</f>
        <v>0</v>
      </c>
      <c r="AG4" s="5">
        <f>Main!AG4</f>
        <v>0</v>
      </c>
      <c r="AH4" s="2" t="str">
        <f aca="true" t="shared" si="4" ref="AH4:AH23">IF(SUM(U4:AG4)=E4,"Correct","Error")</f>
        <v>Correct</v>
      </c>
      <c r="AI4" s="2">
        <f aca="true" t="shared" si="5" ref="AI4:AI23">SUM(U4:AG4)-E4</f>
        <v>0</v>
      </c>
      <c r="AJ4" s="2" t="str">
        <f t="shared" si="1"/>
        <v>Ok</v>
      </c>
    </row>
    <row r="5" spans="1:36" ht="12.75">
      <c r="A5" s="19" t="s">
        <v>41</v>
      </c>
      <c r="B5" s="9">
        <f>Main!B5</f>
        <v>4</v>
      </c>
      <c r="C5" s="9">
        <f>Main!C5</f>
        <v>0</v>
      </c>
      <c r="D5" s="9">
        <f>Main!D5</f>
        <v>2</v>
      </c>
      <c r="E5" s="9">
        <f t="shared" si="2"/>
        <v>2</v>
      </c>
      <c r="F5" s="10">
        <f t="shared" si="3"/>
        <v>2</v>
      </c>
      <c r="I5" s="29">
        <f>F5</f>
        <v>2</v>
      </c>
      <c r="J5" s="11">
        <f>F5</f>
        <v>2</v>
      </c>
      <c r="K5" s="10"/>
      <c r="N5" s="10"/>
      <c r="P5" s="10"/>
      <c r="S5" s="11">
        <f>F5</f>
        <v>2</v>
      </c>
      <c r="T5" s="12"/>
      <c r="U5" s="9">
        <f>Main!U5</f>
        <v>0</v>
      </c>
      <c r="V5" s="9">
        <f>Main!V5</f>
        <v>0</v>
      </c>
      <c r="W5" s="9">
        <f>Main!W5</f>
        <v>0</v>
      </c>
      <c r="X5" s="9">
        <f>Main!X5</f>
        <v>0</v>
      </c>
      <c r="Y5" s="10">
        <f>Main!Y5</f>
        <v>2</v>
      </c>
      <c r="Z5" s="9">
        <f>Main!Z5</f>
        <v>0</v>
      </c>
      <c r="AA5" s="9">
        <f>Main!AA5</f>
        <v>0</v>
      </c>
      <c r="AB5" s="9">
        <f>Main!AB5</f>
        <v>0</v>
      </c>
      <c r="AC5" s="9">
        <f>Main!AC5</f>
        <v>0</v>
      </c>
      <c r="AD5" s="10">
        <f>Main!AD5</f>
        <v>0</v>
      </c>
      <c r="AE5" s="9">
        <f>Main!AE5</f>
        <v>0</v>
      </c>
      <c r="AF5" s="9">
        <f>Main!AF5</f>
        <v>0</v>
      </c>
      <c r="AG5" s="9">
        <f>Main!AG5</f>
        <v>0</v>
      </c>
      <c r="AH5" s="1" t="str">
        <f t="shared" si="4"/>
        <v>Correct</v>
      </c>
      <c r="AI5" s="1">
        <f t="shared" si="5"/>
        <v>0</v>
      </c>
      <c r="AJ5" s="13" t="str">
        <f t="shared" si="1"/>
        <v>Ok</v>
      </c>
    </row>
    <row r="6" spans="1:36" s="2" customFormat="1" ht="12.75">
      <c r="A6" s="20" t="s">
        <v>2</v>
      </c>
      <c r="B6" s="5">
        <f>Main!B6</f>
        <v>2</v>
      </c>
      <c r="C6" s="5">
        <f>Main!C6</f>
        <v>0</v>
      </c>
      <c r="D6" s="5">
        <f>Main!D6</f>
        <v>2</v>
      </c>
      <c r="E6" s="5">
        <f t="shared" si="2"/>
        <v>0</v>
      </c>
      <c r="F6" s="7">
        <f t="shared" si="3"/>
        <v>0</v>
      </c>
      <c r="G6" s="5"/>
      <c r="H6" s="14">
        <f>F6</f>
        <v>0</v>
      </c>
      <c r="I6" s="30">
        <f>F6</f>
        <v>0</v>
      </c>
      <c r="J6" s="14">
        <f>F6</f>
        <v>0</v>
      </c>
      <c r="K6" s="7"/>
      <c r="L6" s="5"/>
      <c r="M6" s="5"/>
      <c r="N6" s="7"/>
      <c r="O6" s="5"/>
      <c r="P6" s="7"/>
      <c r="Q6" s="15"/>
      <c r="R6" s="5"/>
      <c r="S6" s="5"/>
      <c r="T6" s="6"/>
      <c r="U6" s="5">
        <f>Main!U6</f>
        <v>0</v>
      </c>
      <c r="V6" s="5">
        <f>Main!V6</f>
        <v>0</v>
      </c>
      <c r="W6" s="5">
        <f>Main!W6</f>
        <v>0</v>
      </c>
      <c r="X6" s="5">
        <f>Main!X6</f>
        <v>0</v>
      </c>
      <c r="Y6" s="7">
        <f>Main!Y6</f>
        <v>0</v>
      </c>
      <c r="Z6" s="5">
        <f>Main!Z6</f>
        <v>0</v>
      </c>
      <c r="AA6" s="5">
        <f>Main!AA6</f>
        <v>0</v>
      </c>
      <c r="AB6" s="5">
        <f>Main!AB6</f>
        <v>0</v>
      </c>
      <c r="AC6" s="5">
        <f>Main!AC6</f>
        <v>0</v>
      </c>
      <c r="AD6" s="7">
        <f>Main!AD6</f>
        <v>0</v>
      </c>
      <c r="AE6" s="5">
        <f>Main!AE6</f>
        <v>0</v>
      </c>
      <c r="AF6" s="5">
        <f>Main!AF6</f>
        <v>0</v>
      </c>
      <c r="AG6" s="5">
        <f>Main!AG6</f>
        <v>0</v>
      </c>
      <c r="AH6" s="2" t="str">
        <f t="shared" si="4"/>
        <v>Correct</v>
      </c>
      <c r="AI6" s="2">
        <f t="shared" si="5"/>
        <v>0</v>
      </c>
      <c r="AJ6" s="2" t="str">
        <f t="shared" si="1"/>
        <v>Ok</v>
      </c>
    </row>
    <row r="7" spans="1:36" ht="12.75">
      <c r="A7" s="19" t="s">
        <v>3</v>
      </c>
      <c r="B7" s="9">
        <f>Main!B7</f>
        <v>3</v>
      </c>
      <c r="C7" s="9">
        <f>Main!C7</f>
        <v>0</v>
      </c>
      <c r="D7" s="9">
        <f>Main!D7</f>
        <v>1</v>
      </c>
      <c r="E7" s="9">
        <f t="shared" si="2"/>
        <v>2</v>
      </c>
      <c r="F7" s="10">
        <f t="shared" si="3"/>
        <v>2</v>
      </c>
      <c r="I7" s="10"/>
      <c r="J7" s="11">
        <f>F7</f>
        <v>2</v>
      </c>
      <c r="K7" s="29">
        <f>F7</f>
        <v>2</v>
      </c>
      <c r="N7" s="10"/>
      <c r="P7" s="10"/>
      <c r="T7" s="12"/>
      <c r="U7" s="9">
        <f>Main!U7</f>
        <v>0</v>
      </c>
      <c r="V7" s="9">
        <f>Main!V7</f>
        <v>0</v>
      </c>
      <c r="W7" s="9">
        <f>Main!W7</f>
        <v>0</v>
      </c>
      <c r="X7" s="9">
        <f>Main!X7</f>
        <v>0</v>
      </c>
      <c r="Y7" s="10">
        <f>Main!Y7</f>
        <v>2</v>
      </c>
      <c r="Z7" s="9">
        <f>Main!Z7</f>
        <v>0</v>
      </c>
      <c r="AA7" s="9">
        <f>Main!AA7</f>
        <v>0</v>
      </c>
      <c r="AB7" s="9">
        <f>Main!AB7</f>
        <v>0</v>
      </c>
      <c r="AC7" s="9">
        <f>Main!AC7</f>
        <v>0</v>
      </c>
      <c r="AD7" s="10">
        <f>Main!AD7</f>
        <v>0</v>
      </c>
      <c r="AE7" s="9">
        <f>Main!AE7</f>
        <v>0</v>
      </c>
      <c r="AF7" s="9">
        <f>Main!AF7</f>
        <v>0</v>
      </c>
      <c r="AG7" s="9">
        <f>Main!AG7</f>
        <v>0</v>
      </c>
      <c r="AH7" s="1" t="str">
        <f t="shared" si="4"/>
        <v>Correct</v>
      </c>
      <c r="AI7" s="1">
        <f t="shared" si="5"/>
        <v>0</v>
      </c>
      <c r="AJ7" s="13" t="str">
        <f t="shared" si="1"/>
        <v>Ok</v>
      </c>
    </row>
    <row r="8" spans="1:36" s="2" customFormat="1" ht="12.75">
      <c r="A8" s="20" t="s">
        <v>4</v>
      </c>
      <c r="B8" s="5">
        <f>Main!B8</f>
        <v>0</v>
      </c>
      <c r="C8" s="5">
        <f>Main!C8</f>
        <v>0</v>
      </c>
      <c r="D8" s="5">
        <f>Main!D8</f>
        <v>0</v>
      </c>
      <c r="E8" s="5">
        <f t="shared" si="2"/>
        <v>0</v>
      </c>
      <c r="F8" s="7">
        <f t="shared" si="3"/>
        <v>0</v>
      </c>
      <c r="G8" s="5"/>
      <c r="H8" s="14">
        <f>F8</f>
        <v>0</v>
      </c>
      <c r="I8" s="7"/>
      <c r="J8" s="5"/>
      <c r="K8" s="7"/>
      <c r="L8" s="5"/>
      <c r="M8" s="5"/>
      <c r="N8" s="7"/>
      <c r="O8" s="5"/>
      <c r="P8" s="7"/>
      <c r="Q8" s="5"/>
      <c r="R8" s="14">
        <f>F8</f>
        <v>0</v>
      </c>
      <c r="S8" s="5"/>
      <c r="T8" s="6"/>
      <c r="U8" s="5">
        <f>Main!U8</f>
        <v>0</v>
      </c>
      <c r="V8" s="5">
        <f>Main!V8</f>
        <v>0</v>
      </c>
      <c r="W8" s="5">
        <f>Main!W8</f>
        <v>0</v>
      </c>
      <c r="X8" s="5">
        <f>Main!X8</f>
        <v>0</v>
      </c>
      <c r="Y8" s="7">
        <f>Main!Y8</f>
        <v>0</v>
      </c>
      <c r="Z8" s="5">
        <f>Main!Z8</f>
        <v>0</v>
      </c>
      <c r="AA8" s="5">
        <f>Main!AA8</f>
        <v>0</v>
      </c>
      <c r="AB8" s="5">
        <f>Main!AB8</f>
        <v>0</v>
      </c>
      <c r="AC8" s="5">
        <f>Main!AC8</f>
        <v>0</v>
      </c>
      <c r="AD8" s="7">
        <f>Main!AD8</f>
        <v>0</v>
      </c>
      <c r="AE8" s="5">
        <f>Main!AE8</f>
        <v>0</v>
      </c>
      <c r="AF8" s="5">
        <f>Main!AF8</f>
        <v>0</v>
      </c>
      <c r="AG8" s="5">
        <f>Main!AG8</f>
        <v>0</v>
      </c>
      <c r="AH8" s="2" t="str">
        <f t="shared" si="4"/>
        <v>Correct</v>
      </c>
      <c r="AI8" s="2">
        <f t="shared" si="5"/>
        <v>0</v>
      </c>
      <c r="AJ8" s="2" t="str">
        <f t="shared" si="1"/>
        <v>Ok</v>
      </c>
    </row>
    <row r="9" spans="1:36" ht="12.75">
      <c r="A9" s="19" t="s">
        <v>5</v>
      </c>
      <c r="B9" s="9">
        <f>Main!B9</f>
        <v>1</v>
      </c>
      <c r="C9" s="9">
        <f>Main!C9</f>
        <v>0</v>
      </c>
      <c r="D9" s="9">
        <f>Main!D9</f>
        <v>1</v>
      </c>
      <c r="E9" s="9">
        <f t="shared" si="2"/>
        <v>0</v>
      </c>
      <c r="F9" s="10">
        <f t="shared" si="3"/>
        <v>0</v>
      </c>
      <c r="G9" s="11">
        <f>F9</f>
        <v>0</v>
      </c>
      <c r="I9" s="10"/>
      <c r="K9" s="10"/>
      <c r="N9" s="10"/>
      <c r="O9" s="11">
        <f>F9</f>
        <v>0</v>
      </c>
      <c r="P9" s="10"/>
      <c r="R9" s="11">
        <f>F9</f>
        <v>0</v>
      </c>
      <c r="T9" s="12"/>
      <c r="U9" s="9">
        <f>Main!U9</f>
        <v>0</v>
      </c>
      <c r="V9" s="9">
        <f>Main!V9</f>
        <v>0</v>
      </c>
      <c r="W9" s="9">
        <f>Main!W9</f>
        <v>0</v>
      </c>
      <c r="X9" s="9">
        <f>Main!X9</f>
        <v>0</v>
      </c>
      <c r="Y9" s="10">
        <f>Main!Y9</f>
        <v>0</v>
      </c>
      <c r="Z9" s="9">
        <f>Main!Z9</f>
        <v>0</v>
      </c>
      <c r="AA9" s="9">
        <f>Main!AA9</f>
        <v>0</v>
      </c>
      <c r="AB9" s="9">
        <f>Main!AB9</f>
        <v>0</v>
      </c>
      <c r="AC9" s="9">
        <f>Main!AC9</f>
        <v>0</v>
      </c>
      <c r="AD9" s="10">
        <f>Main!AD9</f>
        <v>0</v>
      </c>
      <c r="AE9" s="9">
        <f>Main!AE9</f>
        <v>0</v>
      </c>
      <c r="AF9" s="9">
        <f>Main!AF9</f>
        <v>0</v>
      </c>
      <c r="AG9" s="9">
        <f>Main!AG9</f>
        <v>0</v>
      </c>
      <c r="AH9" s="1" t="str">
        <f t="shared" si="4"/>
        <v>Correct</v>
      </c>
      <c r="AI9" s="1">
        <f t="shared" si="5"/>
        <v>0</v>
      </c>
      <c r="AJ9" s="13" t="str">
        <f t="shared" si="1"/>
        <v>Ok</v>
      </c>
    </row>
    <row r="10" spans="1:36" ht="12.75">
      <c r="A10" s="19" t="s">
        <v>6</v>
      </c>
      <c r="B10" s="9">
        <f>Main!B10</f>
        <v>2</v>
      </c>
      <c r="C10" s="9">
        <f>Main!C10</f>
        <v>0</v>
      </c>
      <c r="D10" s="9">
        <f>Main!D10</f>
        <v>1</v>
      </c>
      <c r="E10" s="9">
        <f t="shared" si="2"/>
        <v>1</v>
      </c>
      <c r="F10" s="10">
        <f t="shared" si="3"/>
        <v>1</v>
      </c>
      <c r="I10" s="29">
        <f>F10</f>
        <v>1</v>
      </c>
      <c r="K10" s="10"/>
      <c r="N10" s="10"/>
      <c r="P10" s="10"/>
      <c r="S10" s="11">
        <f>F10</f>
        <v>1</v>
      </c>
      <c r="T10" s="12"/>
      <c r="U10" s="9">
        <f>Main!U10</f>
        <v>0</v>
      </c>
      <c r="V10" s="9">
        <f>Main!V10</f>
        <v>0</v>
      </c>
      <c r="W10" s="9">
        <f>Main!W10</f>
        <v>0</v>
      </c>
      <c r="X10" s="9">
        <f>Main!X10</f>
        <v>0</v>
      </c>
      <c r="Y10" s="10">
        <f>Main!Y10</f>
        <v>0</v>
      </c>
      <c r="Z10" s="9">
        <f>Main!Z10</f>
        <v>0</v>
      </c>
      <c r="AA10" s="9">
        <f>Main!AA10</f>
        <v>0</v>
      </c>
      <c r="AB10" s="9">
        <f>Main!AB10</f>
        <v>1</v>
      </c>
      <c r="AC10" s="9">
        <f>Main!AC10</f>
        <v>0</v>
      </c>
      <c r="AD10" s="10">
        <f>Main!AD10</f>
        <v>0</v>
      </c>
      <c r="AE10" s="9">
        <f>Main!AE10</f>
        <v>0</v>
      </c>
      <c r="AF10" s="9">
        <f>Main!AF10</f>
        <v>0</v>
      </c>
      <c r="AG10" s="9">
        <f>Main!AG10</f>
        <v>0</v>
      </c>
      <c r="AH10" s="1" t="str">
        <f t="shared" si="4"/>
        <v>Correct</v>
      </c>
      <c r="AI10" s="1">
        <f t="shared" si="5"/>
        <v>0</v>
      </c>
      <c r="AJ10" s="13" t="str">
        <f t="shared" si="1"/>
        <v>Ok</v>
      </c>
    </row>
    <row r="11" spans="1:36" s="2" customFormat="1" ht="12.75">
      <c r="A11" s="20" t="s">
        <v>7</v>
      </c>
      <c r="B11" s="5">
        <f>Main!B11</f>
        <v>1</v>
      </c>
      <c r="C11" s="5">
        <f>Main!C11</f>
        <v>0</v>
      </c>
      <c r="D11" s="5">
        <f>Main!D11</f>
        <v>1</v>
      </c>
      <c r="E11" s="5">
        <f t="shared" si="2"/>
        <v>0</v>
      </c>
      <c r="F11" s="7">
        <f t="shared" si="3"/>
        <v>0</v>
      </c>
      <c r="G11" s="5"/>
      <c r="H11" s="5"/>
      <c r="I11" s="7"/>
      <c r="J11" s="5"/>
      <c r="K11" s="7"/>
      <c r="L11" s="5"/>
      <c r="M11" s="14">
        <f>F11</f>
        <v>0</v>
      </c>
      <c r="N11" s="7"/>
      <c r="O11" s="5"/>
      <c r="P11" s="7"/>
      <c r="Q11" s="5"/>
      <c r="R11" s="5"/>
      <c r="S11" s="14">
        <f>F11</f>
        <v>0</v>
      </c>
      <c r="T11" s="6"/>
      <c r="U11" s="5">
        <f>Main!U11</f>
        <v>0</v>
      </c>
      <c r="V11" s="5">
        <f>Main!V11</f>
        <v>0</v>
      </c>
      <c r="W11" s="5">
        <f>Main!W11</f>
        <v>0</v>
      </c>
      <c r="X11" s="5">
        <f>Main!X11</f>
        <v>0</v>
      </c>
      <c r="Y11" s="7">
        <f>Main!Y11</f>
        <v>0</v>
      </c>
      <c r="Z11" s="5">
        <f>Main!Z11</f>
        <v>0</v>
      </c>
      <c r="AA11" s="5">
        <f>Main!AA11</f>
        <v>0</v>
      </c>
      <c r="AB11" s="5">
        <f>Main!AB11</f>
        <v>0</v>
      </c>
      <c r="AC11" s="5">
        <f>Main!AC11</f>
        <v>0</v>
      </c>
      <c r="AD11" s="7">
        <f>Main!AD11</f>
        <v>0</v>
      </c>
      <c r="AE11" s="5">
        <f>Main!AE11</f>
        <v>0</v>
      </c>
      <c r="AF11" s="5">
        <f>Main!AF11</f>
        <v>0</v>
      </c>
      <c r="AG11" s="5">
        <f>Main!AG11</f>
        <v>0</v>
      </c>
      <c r="AH11" s="2" t="str">
        <f t="shared" si="4"/>
        <v>Correct</v>
      </c>
      <c r="AI11" s="2">
        <f t="shared" si="5"/>
        <v>0</v>
      </c>
      <c r="AJ11" s="2" t="str">
        <f t="shared" si="1"/>
        <v>Ok</v>
      </c>
    </row>
    <row r="12" spans="1:36" ht="12.75">
      <c r="A12" s="19" t="s">
        <v>23</v>
      </c>
      <c r="B12" s="9">
        <f>Main!B12</f>
        <v>7</v>
      </c>
      <c r="C12" s="9">
        <f>Main!C12</f>
        <v>0</v>
      </c>
      <c r="D12" s="9">
        <f>Main!D12</f>
        <v>3</v>
      </c>
      <c r="E12" s="9">
        <f t="shared" si="2"/>
        <v>4</v>
      </c>
      <c r="F12" s="10">
        <f t="shared" si="3"/>
        <v>4</v>
      </c>
      <c r="I12" s="10"/>
      <c r="J12" s="11">
        <f>F12</f>
        <v>4</v>
      </c>
      <c r="K12" s="10"/>
      <c r="L12" s="11">
        <f>F12</f>
        <v>4</v>
      </c>
      <c r="N12" s="10"/>
      <c r="P12" s="29">
        <f>F12</f>
        <v>4</v>
      </c>
      <c r="T12" s="12"/>
      <c r="U12" s="9">
        <f>Main!U12</f>
        <v>0</v>
      </c>
      <c r="V12" s="9">
        <f>Main!V12</f>
        <v>0</v>
      </c>
      <c r="W12" s="9">
        <f>Main!W12</f>
        <v>0</v>
      </c>
      <c r="X12" s="9">
        <f>Main!X12</f>
        <v>0</v>
      </c>
      <c r="Y12" s="10">
        <f>Main!Y12</f>
        <v>2</v>
      </c>
      <c r="Z12" s="9">
        <f>Main!Z12</f>
        <v>1</v>
      </c>
      <c r="AA12" s="9">
        <f>Main!AA12</f>
        <v>0</v>
      </c>
      <c r="AB12" s="9">
        <f>Main!AB12</f>
        <v>1</v>
      </c>
      <c r="AC12" s="9">
        <f>Main!AC12</f>
        <v>0</v>
      </c>
      <c r="AD12" s="10">
        <f>Main!AD12</f>
        <v>0</v>
      </c>
      <c r="AE12" s="9">
        <f>Main!AE12</f>
        <v>0</v>
      </c>
      <c r="AF12" s="9">
        <f>Main!AF12</f>
        <v>1</v>
      </c>
      <c r="AG12" s="9">
        <f>Main!AG12</f>
        <v>0</v>
      </c>
      <c r="AH12" s="1" t="str">
        <f t="shared" si="4"/>
        <v>Error</v>
      </c>
      <c r="AI12" s="1">
        <f t="shared" si="5"/>
        <v>1</v>
      </c>
      <c r="AJ12" s="13" t="str">
        <f t="shared" si="1"/>
        <v>surplus</v>
      </c>
    </row>
    <row r="13" spans="1:36" s="2" customFormat="1" ht="12.75">
      <c r="A13" s="20" t="s">
        <v>24</v>
      </c>
      <c r="B13" s="5">
        <f>Main!B13</f>
        <v>4</v>
      </c>
      <c r="C13" s="5">
        <f>Main!C13</f>
        <v>0</v>
      </c>
      <c r="D13" s="5">
        <f>Main!D13</f>
        <v>2</v>
      </c>
      <c r="E13" s="5">
        <f t="shared" si="2"/>
        <v>2</v>
      </c>
      <c r="F13" s="7">
        <f t="shared" si="3"/>
        <v>2</v>
      </c>
      <c r="G13" s="5"/>
      <c r="H13" s="14">
        <f>F13</f>
        <v>2</v>
      </c>
      <c r="I13" s="7"/>
      <c r="J13" s="5"/>
      <c r="K13" s="30">
        <f>F13</f>
        <v>2</v>
      </c>
      <c r="L13" s="5"/>
      <c r="M13" s="5"/>
      <c r="N13" s="7"/>
      <c r="O13" s="5"/>
      <c r="P13" s="30">
        <f>F13</f>
        <v>2</v>
      </c>
      <c r="Q13" s="5"/>
      <c r="R13" s="5"/>
      <c r="S13" s="5"/>
      <c r="T13" s="6"/>
      <c r="U13" s="5">
        <f>Main!U13</f>
        <v>0</v>
      </c>
      <c r="V13" s="5">
        <f>Main!V13</f>
        <v>0</v>
      </c>
      <c r="W13" s="5">
        <f>Main!W13</f>
        <v>0</v>
      </c>
      <c r="X13" s="5">
        <f>Main!X13</f>
        <v>0</v>
      </c>
      <c r="Y13" s="7">
        <f>Main!Y13</f>
        <v>1</v>
      </c>
      <c r="Z13" s="5">
        <f>Main!Z13</f>
        <v>1</v>
      </c>
      <c r="AA13" s="5">
        <f>Main!AA13</f>
        <v>0</v>
      </c>
      <c r="AB13" s="5">
        <f>Main!AB13</f>
        <v>0</v>
      </c>
      <c r="AC13" s="5">
        <f>Main!AC13</f>
        <v>1</v>
      </c>
      <c r="AD13" s="7">
        <f>Main!AD13</f>
        <v>0</v>
      </c>
      <c r="AE13" s="5">
        <f>Main!AE13</f>
        <v>0</v>
      </c>
      <c r="AF13" s="5">
        <f>Main!AF13</f>
        <v>0</v>
      </c>
      <c r="AG13" s="5">
        <f>Main!AG13</f>
        <v>0</v>
      </c>
      <c r="AH13" s="2" t="str">
        <f t="shared" si="4"/>
        <v>Error</v>
      </c>
      <c r="AI13" s="2">
        <f t="shared" si="5"/>
        <v>1</v>
      </c>
      <c r="AJ13" s="2" t="str">
        <f t="shared" si="1"/>
        <v>surplus</v>
      </c>
    </row>
    <row r="14" spans="1:36" ht="12.75">
      <c r="A14" s="19" t="s">
        <v>8</v>
      </c>
      <c r="B14" s="9">
        <f>Main!B14</f>
        <v>1</v>
      </c>
      <c r="C14" s="9">
        <f>Main!C14</f>
        <v>0</v>
      </c>
      <c r="D14" s="9">
        <f>Main!D14</f>
        <v>1</v>
      </c>
      <c r="E14" s="9">
        <f t="shared" si="2"/>
        <v>0</v>
      </c>
      <c r="F14" s="10">
        <f t="shared" si="3"/>
        <v>0</v>
      </c>
      <c r="I14" s="10"/>
      <c r="K14" s="29">
        <f>F14</f>
        <v>0</v>
      </c>
      <c r="N14" s="29">
        <f>F14</f>
        <v>0</v>
      </c>
      <c r="P14" s="10"/>
      <c r="Q14" s="11">
        <f>F14</f>
        <v>0</v>
      </c>
      <c r="T14" s="12"/>
      <c r="U14" s="9">
        <f>Main!U14</f>
        <v>0</v>
      </c>
      <c r="V14" s="9">
        <f>Main!V14</f>
        <v>0</v>
      </c>
      <c r="W14" s="9">
        <f>Main!W14</f>
        <v>0</v>
      </c>
      <c r="X14" s="9">
        <f>Main!X14</f>
        <v>0</v>
      </c>
      <c r="Y14" s="10">
        <f>Main!Y14</f>
        <v>0</v>
      </c>
      <c r="Z14" s="9">
        <f>Main!Z14</f>
        <v>0</v>
      </c>
      <c r="AA14" s="9">
        <f>Main!AA14</f>
        <v>0</v>
      </c>
      <c r="AB14" s="9">
        <f>Main!AB14</f>
        <v>0</v>
      </c>
      <c r="AC14" s="9">
        <f>Main!AC14</f>
        <v>0</v>
      </c>
      <c r="AD14" s="10">
        <f>Main!AD14</f>
        <v>0</v>
      </c>
      <c r="AE14" s="9">
        <f>Main!AE14</f>
        <v>0</v>
      </c>
      <c r="AF14" s="9">
        <f>Main!AF14</f>
        <v>0</v>
      </c>
      <c r="AG14" s="9">
        <f>Main!AG14</f>
        <v>0</v>
      </c>
      <c r="AH14" s="1" t="str">
        <f t="shared" si="4"/>
        <v>Correct</v>
      </c>
      <c r="AI14" s="1">
        <f t="shared" si="5"/>
        <v>0</v>
      </c>
      <c r="AJ14" s="13" t="str">
        <f t="shared" si="1"/>
        <v>Ok</v>
      </c>
    </row>
    <row r="15" spans="1:36" s="2" customFormat="1" ht="12.75">
      <c r="A15" s="20" t="s">
        <v>9</v>
      </c>
      <c r="B15" s="5">
        <f>Main!B15</f>
        <v>3</v>
      </c>
      <c r="C15" s="5">
        <f>Main!C15</f>
        <v>0</v>
      </c>
      <c r="D15" s="5">
        <f>Main!D15</f>
        <v>2</v>
      </c>
      <c r="E15" s="5">
        <f t="shared" si="2"/>
        <v>1</v>
      </c>
      <c r="F15" s="7">
        <f t="shared" si="3"/>
        <v>1</v>
      </c>
      <c r="G15" s="5"/>
      <c r="H15" s="5"/>
      <c r="I15" s="30">
        <f>F15</f>
        <v>1</v>
      </c>
      <c r="J15" s="5"/>
      <c r="K15" s="7"/>
      <c r="L15" s="5"/>
      <c r="M15" s="5"/>
      <c r="N15" s="30">
        <f>F15</f>
        <v>1</v>
      </c>
      <c r="O15" s="5"/>
      <c r="P15" s="7"/>
      <c r="Q15" s="14">
        <f>F15</f>
        <v>1</v>
      </c>
      <c r="R15" s="5"/>
      <c r="S15" s="5"/>
      <c r="T15" s="6"/>
      <c r="U15" s="5">
        <f>Main!U15</f>
        <v>0</v>
      </c>
      <c r="V15" s="5">
        <f>Main!V15</f>
        <v>0</v>
      </c>
      <c r="W15" s="5">
        <f>Main!W15</f>
        <v>0</v>
      </c>
      <c r="X15" s="5">
        <f>Main!X15</f>
        <v>0</v>
      </c>
      <c r="Y15" s="7">
        <f>Main!Y15</f>
        <v>1</v>
      </c>
      <c r="Z15" s="5">
        <f>Main!Z15</f>
        <v>0</v>
      </c>
      <c r="AA15" s="5">
        <f>Main!AA15</f>
        <v>0</v>
      </c>
      <c r="AB15" s="5">
        <f>Main!AB15</f>
        <v>0</v>
      </c>
      <c r="AC15" s="5">
        <f>Main!AC15</f>
        <v>0</v>
      </c>
      <c r="AD15" s="7">
        <f>Main!AD15</f>
        <v>0</v>
      </c>
      <c r="AE15" s="5">
        <f>Main!AE15</f>
        <v>0</v>
      </c>
      <c r="AF15" s="5">
        <f>Main!AF15</f>
        <v>0</v>
      </c>
      <c r="AG15" s="5">
        <f>Main!AG15</f>
        <v>0</v>
      </c>
      <c r="AH15" s="2" t="str">
        <f t="shared" si="4"/>
        <v>Correct</v>
      </c>
      <c r="AI15" s="2">
        <f t="shared" si="5"/>
        <v>0</v>
      </c>
      <c r="AJ15" s="2" t="str">
        <f t="shared" si="1"/>
        <v>Ok</v>
      </c>
    </row>
    <row r="16" spans="1:36" ht="12.75">
      <c r="A16" s="19" t="s">
        <v>42</v>
      </c>
      <c r="B16" s="9">
        <f>Main!B16</f>
        <v>3</v>
      </c>
      <c r="C16" s="9">
        <f>Main!C16</f>
        <v>0</v>
      </c>
      <c r="D16" s="9">
        <f>Main!D16</f>
        <v>3</v>
      </c>
      <c r="E16" s="9">
        <f t="shared" si="2"/>
        <v>0</v>
      </c>
      <c r="F16" s="10">
        <f t="shared" si="3"/>
        <v>0</v>
      </c>
      <c r="I16" s="10"/>
      <c r="K16" s="10"/>
      <c r="M16" s="11">
        <f>F16</f>
        <v>0</v>
      </c>
      <c r="N16" s="10"/>
      <c r="P16" s="29">
        <f>F16</f>
        <v>0</v>
      </c>
      <c r="Q16" s="16"/>
      <c r="T16" s="12"/>
      <c r="U16" s="9">
        <f>Main!U16</f>
        <v>0</v>
      </c>
      <c r="V16" s="9">
        <f>Main!V16</f>
        <v>0</v>
      </c>
      <c r="W16" s="9">
        <f>Main!W16</f>
        <v>0</v>
      </c>
      <c r="X16" s="9">
        <f>Main!X16</f>
        <v>0</v>
      </c>
      <c r="Y16" s="10">
        <f>Main!Y16</f>
        <v>0</v>
      </c>
      <c r="Z16" s="9">
        <f>Main!Z16</f>
        <v>0</v>
      </c>
      <c r="AA16" s="9">
        <f>Main!AA16</f>
        <v>0</v>
      </c>
      <c r="AB16" s="9">
        <f>Main!AB16</f>
        <v>0</v>
      </c>
      <c r="AC16" s="9">
        <f>Main!AC16</f>
        <v>0</v>
      </c>
      <c r="AD16" s="10">
        <f>Main!AD16</f>
        <v>0</v>
      </c>
      <c r="AE16" s="9">
        <f>Main!AE16</f>
        <v>0</v>
      </c>
      <c r="AF16" s="9">
        <f>Main!AF16</f>
        <v>0</v>
      </c>
      <c r="AG16" s="9">
        <f>Main!AG16</f>
        <v>0</v>
      </c>
      <c r="AH16" s="1" t="str">
        <f t="shared" si="4"/>
        <v>Correct</v>
      </c>
      <c r="AI16" s="1">
        <f t="shared" si="5"/>
        <v>0</v>
      </c>
      <c r="AJ16" s="13" t="str">
        <f>IF(AI16&gt;0,"surplus",IF(AI16&lt;0,"deficit","Ok"))</f>
        <v>Ok</v>
      </c>
    </row>
    <row r="17" spans="1:36" s="2" customFormat="1" ht="12.75">
      <c r="A17" s="20" t="s">
        <v>10</v>
      </c>
      <c r="B17" s="5">
        <f>Main!B17</f>
        <v>6</v>
      </c>
      <c r="C17" s="5">
        <f>Main!C17</f>
        <v>0</v>
      </c>
      <c r="D17" s="5">
        <f>Main!D17</f>
        <v>1</v>
      </c>
      <c r="E17" s="5">
        <f t="shared" si="2"/>
        <v>5</v>
      </c>
      <c r="F17" s="7">
        <f t="shared" si="3"/>
        <v>5</v>
      </c>
      <c r="G17" s="14">
        <f>F17</f>
        <v>5</v>
      </c>
      <c r="H17" s="5"/>
      <c r="I17" s="7"/>
      <c r="J17" s="5"/>
      <c r="K17" s="7"/>
      <c r="L17" s="5"/>
      <c r="M17" s="5"/>
      <c r="N17" s="7"/>
      <c r="O17" s="5"/>
      <c r="P17" s="7"/>
      <c r="Q17" s="5"/>
      <c r="R17" s="14">
        <f>F17</f>
        <v>5</v>
      </c>
      <c r="S17" s="5"/>
      <c r="T17" s="6"/>
      <c r="U17" s="5">
        <f>Main!U17</f>
        <v>0</v>
      </c>
      <c r="V17" s="5">
        <f>Main!V17</f>
        <v>0</v>
      </c>
      <c r="W17" s="5">
        <f>Main!W17</f>
        <v>1</v>
      </c>
      <c r="X17" s="5">
        <f>Main!X17</f>
        <v>0</v>
      </c>
      <c r="Y17" s="7">
        <f>Main!Y17</f>
        <v>3</v>
      </c>
      <c r="Z17" s="5">
        <f>Main!Z17</f>
        <v>0</v>
      </c>
      <c r="AA17" s="5">
        <f>Main!AA17</f>
        <v>0</v>
      </c>
      <c r="AB17" s="5">
        <f>Main!AB17</f>
        <v>0</v>
      </c>
      <c r="AC17" s="5">
        <f>Main!AC17</f>
        <v>0</v>
      </c>
      <c r="AD17" s="7">
        <f>Main!AD17</f>
        <v>0</v>
      </c>
      <c r="AE17" s="5">
        <f>Main!AE17</f>
        <v>0</v>
      </c>
      <c r="AF17" s="5">
        <f>Main!AF17</f>
        <v>0</v>
      </c>
      <c r="AG17" s="5">
        <f>Main!AG17</f>
        <v>0</v>
      </c>
      <c r="AH17" s="2" t="str">
        <f t="shared" si="4"/>
        <v>Error</v>
      </c>
      <c r="AI17" s="2">
        <f t="shared" si="5"/>
        <v>-1</v>
      </c>
      <c r="AJ17" s="2" t="str">
        <f t="shared" si="1"/>
        <v>deficit</v>
      </c>
    </row>
    <row r="18" spans="1:36" ht="12.75">
      <c r="A18" s="19" t="s">
        <v>43</v>
      </c>
      <c r="B18" s="9">
        <f>Main!B18</f>
        <v>3</v>
      </c>
      <c r="C18" s="9">
        <f>Main!C18</f>
        <v>0</v>
      </c>
      <c r="D18" s="9">
        <f>Main!D18</f>
        <v>3</v>
      </c>
      <c r="E18" s="9">
        <f t="shared" si="2"/>
        <v>0</v>
      </c>
      <c r="F18" s="10">
        <f>E18-C18</f>
        <v>0</v>
      </c>
      <c r="I18" s="10"/>
      <c r="K18" s="10"/>
      <c r="L18" s="11">
        <f>F18</f>
        <v>0</v>
      </c>
      <c r="M18" s="11">
        <f>F18</f>
        <v>0</v>
      </c>
      <c r="N18" s="10"/>
      <c r="P18" s="29">
        <f>F18</f>
        <v>0</v>
      </c>
      <c r="T18" s="12"/>
      <c r="U18" s="9">
        <f>Main!U18</f>
        <v>0</v>
      </c>
      <c r="V18" s="9">
        <f>Main!V18</f>
        <v>0</v>
      </c>
      <c r="W18" s="9">
        <f>Main!W18</f>
        <v>0</v>
      </c>
      <c r="X18" s="9">
        <f>Main!X18</f>
        <v>0</v>
      </c>
      <c r="Y18" s="10">
        <f>Main!Y18</f>
        <v>0</v>
      </c>
      <c r="Z18" s="9">
        <f>Main!Z18</f>
        <v>0</v>
      </c>
      <c r="AA18" s="9">
        <f>Main!AA18</f>
        <v>0</v>
      </c>
      <c r="AB18" s="9">
        <f>Main!AB18</f>
        <v>0</v>
      </c>
      <c r="AC18" s="9">
        <f>Main!AC18</f>
        <v>0</v>
      </c>
      <c r="AD18" s="10">
        <f>Main!AD18</f>
        <v>0</v>
      </c>
      <c r="AE18" s="9">
        <f>Main!AE18</f>
        <v>0</v>
      </c>
      <c r="AF18" s="9">
        <f>Main!AF18</f>
        <v>0</v>
      </c>
      <c r="AG18" s="9">
        <f>Main!AG18</f>
        <v>0</v>
      </c>
      <c r="AH18" s="1" t="str">
        <f t="shared" si="4"/>
        <v>Correct</v>
      </c>
      <c r="AI18" s="1">
        <f t="shared" si="5"/>
        <v>0</v>
      </c>
      <c r="AJ18" s="13" t="str">
        <f t="shared" si="1"/>
        <v>Ok</v>
      </c>
    </row>
    <row r="19" spans="1:36" s="2" customFormat="1" ht="12.75">
      <c r="A19" s="20" t="s">
        <v>44</v>
      </c>
      <c r="B19" s="5">
        <f>Main!B19</f>
        <v>2</v>
      </c>
      <c r="C19" s="5">
        <f>Main!C19</f>
        <v>0</v>
      </c>
      <c r="D19" s="5">
        <f>Main!D19</f>
        <v>0</v>
      </c>
      <c r="E19" s="5">
        <f t="shared" si="2"/>
        <v>2</v>
      </c>
      <c r="F19" s="7">
        <f t="shared" si="3"/>
        <v>2</v>
      </c>
      <c r="G19" s="5"/>
      <c r="H19" s="5"/>
      <c r="I19" s="7"/>
      <c r="J19" s="5"/>
      <c r="K19" s="30">
        <f>F19</f>
        <v>2</v>
      </c>
      <c r="L19" s="5"/>
      <c r="M19" s="5"/>
      <c r="N19" s="7"/>
      <c r="O19" s="5"/>
      <c r="P19" s="7"/>
      <c r="Q19" s="5"/>
      <c r="R19" s="5"/>
      <c r="S19" s="5"/>
      <c r="T19" s="6"/>
      <c r="U19" s="5">
        <f>Main!U19</f>
        <v>0</v>
      </c>
      <c r="V19" s="5">
        <f>Main!V19</f>
        <v>1</v>
      </c>
      <c r="W19" s="5">
        <f>Main!W19</f>
        <v>0</v>
      </c>
      <c r="X19" s="5">
        <f>Main!X19</f>
        <v>0</v>
      </c>
      <c r="Y19" s="7">
        <f>Main!Y19</f>
        <v>1</v>
      </c>
      <c r="Z19" s="5">
        <f>Main!Z19</f>
        <v>0</v>
      </c>
      <c r="AA19" s="5">
        <f>Main!AA19</f>
        <v>0</v>
      </c>
      <c r="AB19" s="5">
        <f>Main!AB19</f>
        <v>0</v>
      </c>
      <c r="AC19" s="5">
        <f>Main!AC19</f>
        <v>0</v>
      </c>
      <c r="AD19" s="7">
        <f>Main!AD19</f>
        <v>0</v>
      </c>
      <c r="AE19" s="5">
        <f>Main!AE19</f>
        <v>0</v>
      </c>
      <c r="AF19" s="5">
        <f>Main!AF19</f>
        <v>0</v>
      </c>
      <c r="AG19" s="5">
        <f>Main!AG19</f>
        <v>0</v>
      </c>
      <c r="AH19" s="2" t="str">
        <f t="shared" si="4"/>
        <v>Correct</v>
      </c>
      <c r="AI19" s="2">
        <f t="shared" si="5"/>
        <v>0</v>
      </c>
      <c r="AJ19" s="2" t="str">
        <f t="shared" si="1"/>
        <v>Ok</v>
      </c>
    </row>
    <row r="20" spans="1:36" ht="12.75">
      <c r="A20" s="19" t="s">
        <v>45</v>
      </c>
      <c r="B20" s="9">
        <f>Main!B20</f>
        <v>3</v>
      </c>
      <c r="C20" s="9">
        <f>Main!C20</f>
        <v>0</v>
      </c>
      <c r="D20" s="9">
        <f>Main!D20</f>
        <v>1</v>
      </c>
      <c r="E20" s="9">
        <f t="shared" si="2"/>
        <v>2</v>
      </c>
      <c r="F20" s="10">
        <f t="shared" si="3"/>
        <v>2</v>
      </c>
      <c r="I20" s="10"/>
      <c r="K20" s="10"/>
      <c r="N20" s="29">
        <f>F20</f>
        <v>2</v>
      </c>
      <c r="O20" s="11">
        <f>F20</f>
        <v>2</v>
      </c>
      <c r="P20" s="10"/>
      <c r="S20" s="11">
        <f>F20</f>
        <v>2</v>
      </c>
      <c r="T20" s="12"/>
      <c r="U20" s="9">
        <f>Main!U20</f>
        <v>0</v>
      </c>
      <c r="V20" s="9">
        <f>Main!V20</f>
        <v>1</v>
      </c>
      <c r="W20" s="9">
        <f>Main!W20</f>
        <v>0</v>
      </c>
      <c r="X20" s="9">
        <f>Main!X20</f>
        <v>0</v>
      </c>
      <c r="Y20" s="10">
        <f>Main!Y20</f>
        <v>1</v>
      </c>
      <c r="Z20" s="9">
        <f>Main!Z20</f>
        <v>0</v>
      </c>
      <c r="AA20" s="9">
        <f>Main!AA20</f>
        <v>0</v>
      </c>
      <c r="AB20" s="9">
        <f>Main!AB20</f>
        <v>0</v>
      </c>
      <c r="AC20" s="9">
        <f>Main!AC20</f>
        <v>0</v>
      </c>
      <c r="AD20" s="10">
        <f>Main!AD20</f>
        <v>0</v>
      </c>
      <c r="AE20" s="9">
        <f>Main!AE20</f>
        <v>0</v>
      </c>
      <c r="AF20" s="9">
        <f>Main!AF20</f>
        <v>0</v>
      </c>
      <c r="AG20" s="9">
        <f>Main!AG20</f>
        <v>0</v>
      </c>
      <c r="AH20" s="1" t="str">
        <f>IF(SUM(U20:AG20)=E20,"Correct","Error")</f>
        <v>Correct</v>
      </c>
      <c r="AI20" s="1">
        <f t="shared" si="5"/>
        <v>0</v>
      </c>
      <c r="AJ20" s="13" t="str">
        <f t="shared" si="1"/>
        <v>Ok</v>
      </c>
    </row>
    <row r="21" spans="1:36" s="2" customFormat="1" ht="12.75">
      <c r="A21" s="20" t="s">
        <v>46</v>
      </c>
      <c r="B21" s="5">
        <f>Main!B21</f>
        <v>1</v>
      </c>
      <c r="C21" s="5">
        <f>Main!C21</f>
        <v>0</v>
      </c>
      <c r="D21" s="5">
        <f>Main!D21</f>
        <v>0</v>
      </c>
      <c r="E21" s="5">
        <f t="shared" si="2"/>
        <v>1</v>
      </c>
      <c r="F21" s="7">
        <f t="shared" si="3"/>
        <v>1</v>
      </c>
      <c r="G21" s="5"/>
      <c r="H21" s="14">
        <f>F21</f>
        <v>1</v>
      </c>
      <c r="I21" s="7"/>
      <c r="J21" s="5"/>
      <c r="K21" s="7"/>
      <c r="L21" s="5"/>
      <c r="M21" s="5"/>
      <c r="N21" s="7"/>
      <c r="O21" s="5"/>
      <c r="P21" s="7"/>
      <c r="Q21" s="5"/>
      <c r="R21" s="5"/>
      <c r="S21" s="5"/>
      <c r="T21" s="6"/>
      <c r="U21" s="5">
        <f>Main!U21</f>
        <v>0</v>
      </c>
      <c r="V21" s="5">
        <f>Main!V21</f>
        <v>0</v>
      </c>
      <c r="W21" s="5">
        <f>Main!W21</f>
        <v>0</v>
      </c>
      <c r="X21" s="5">
        <f>Main!X21</f>
        <v>0</v>
      </c>
      <c r="Y21" s="7">
        <f>Main!Y21</f>
        <v>1</v>
      </c>
      <c r="Z21" s="5">
        <f>Main!Z21</f>
        <v>0</v>
      </c>
      <c r="AA21" s="5">
        <f>Main!AA21</f>
        <v>0</v>
      </c>
      <c r="AB21" s="5">
        <f>Main!AB21</f>
        <v>0</v>
      </c>
      <c r="AC21" s="5">
        <f>Main!AC21</f>
        <v>0</v>
      </c>
      <c r="AD21" s="7">
        <f>Main!AD21</f>
        <v>0</v>
      </c>
      <c r="AE21" s="5">
        <f>Main!AE21</f>
        <v>0</v>
      </c>
      <c r="AF21" s="5">
        <f>Main!AF21</f>
        <v>0</v>
      </c>
      <c r="AG21" s="5">
        <f>Main!AG21</f>
        <v>0</v>
      </c>
      <c r="AH21" s="2" t="str">
        <f t="shared" si="4"/>
        <v>Correct</v>
      </c>
      <c r="AI21" s="2">
        <f t="shared" si="5"/>
        <v>0</v>
      </c>
      <c r="AJ21" s="2" t="str">
        <f t="shared" si="1"/>
        <v>Ok</v>
      </c>
    </row>
    <row r="22" spans="1:36" ht="12.75">
      <c r="A22" s="19" t="s">
        <v>47</v>
      </c>
      <c r="B22" s="9">
        <f>Main!B22</f>
        <v>3</v>
      </c>
      <c r="C22" s="9">
        <f>Main!C22</f>
        <v>0</v>
      </c>
      <c r="D22" s="9">
        <f>Main!D22</f>
        <v>1</v>
      </c>
      <c r="E22" s="9">
        <f t="shared" si="2"/>
        <v>2</v>
      </c>
      <c r="F22" s="10">
        <f t="shared" si="3"/>
        <v>2</v>
      </c>
      <c r="I22" s="10"/>
      <c r="K22" s="10"/>
      <c r="N22" s="29">
        <f>F22</f>
        <v>2</v>
      </c>
      <c r="O22" s="11">
        <f>F22</f>
        <v>2</v>
      </c>
      <c r="P22" s="10"/>
      <c r="Q22" s="11">
        <f>F22</f>
        <v>2</v>
      </c>
      <c r="T22" s="12"/>
      <c r="U22" s="9">
        <f>Main!U22</f>
        <v>0</v>
      </c>
      <c r="V22" s="9">
        <f>Main!V22</f>
        <v>0</v>
      </c>
      <c r="W22" s="9">
        <f>Main!W22</f>
        <v>0</v>
      </c>
      <c r="X22" s="9">
        <f>Main!X22</f>
        <v>0</v>
      </c>
      <c r="Y22" s="10">
        <f>Main!Y22</f>
        <v>2</v>
      </c>
      <c r="Z22" s="9">
        <f>Main!Z22</f>
        <v>0</v>
      </c>
      <c r="AA22" s="9">
        <f>Main!AA22</f>
        <v>0</v>
      </c>
      <c r="AB22" s="9">
        <f>Main!AB22</f>
        <v>0</v>
      </c>
      <c r="AC22" s="9">
        <f>Main!AC22</f>
        <v>0</v>
      </c>
      <c r="AD22" s="10">
        <f>Main!AD22</f>
        <v>0</v>
      </c>
      <c r="AE22" s="9">
        <f>Main!AE22</f>
        <v>0</v>
      </c>
      <c r="AF22" s="9">
        <f>Main!AF22</f>
        <v>0</v>
      </c>
      <c r="AG22" s="9">
        <f>Main!AG22</f>
        <v>0</v>
      </c>
      <c r="AH22" s="1" t="str">
        <f t="shared" si="4"/>
        <v>Correct</v>
      </c>
      <c r="AI22" s="1">
        <f t="shared" si="5"/>
        <v>0</v>
      </c>
      <c r="AJ22" s="13" t="str">
        <f t="shared" si="1"/>
        <v>Ok</v>
      </c>
    </row>
    <row r="23" spans="1:36" s="2" customFormat="1" ht="12.75">
      <c r="A23" s="20" t="s">
        <v>48</v>
      </c>
      <c r="B23" s="5">
        <f>Main!B23</f>
        <v>3</v>
      </c>
      <c r="C23" s="5">
        <f>Main!C23</f>
        <v>0</v>
      </c>
      <c r="D23" s="5">
        <f>Main!D23</f>
        <v>1</v>
      </c>
      <c r="E23" s="5">
        <f t="shared" si="2"/>
        <v>2</v>
      </c>
      <c r="F23" s="7">
        <f t="shared" si="3"/>
        <v>2</v>
      </c>
      <c r="G23" s="14">
        <f>F23</f>
        <v>2</v>
      </c>
      <c r="H23" s="5"/>
      <c r="I23" s="7"/>
      <c r="J23" s="5"/>
      <c r="K23" s="7"/>
      <c r="L23" s="5"/>
      <c r="M23" s="5"/>
      <c r="N23" s="7"/>
      <c r="O23" s="14">
        <f>F23</f>
        <v>2</v>
      </c>
      <c r="P23" s="7"/>
      <c r="Q23" s="5"/>
      <c r="R23" s="5"/>
      <c r="S23" s="5"/>
      <c r="T23" s="6"/>
      <c r="U23" s="5">
        <f>Main!U23</f>
        <v>0</v>
      </c>
      <c r="V23" s="5">
        <f>Main!V23</f>
        <v>0</v>
      </c>
      <c r="W23" s="5">
        <f>Main!W23</f>
        <v>0</v>
      </c>
      <c r="X23" s="5">
        <f>Main!X23</f>
        <v>0</v>
      </c>
      <c r="Y23" s="7">
        <f>Main!Y23</f>
        <v>2</v>
      </c>
      <c r="Z23" s="5">
        <f>Main!Z23</f>
        <v>0</v>
      </c>
      <c r="AA23" s="5">
        <f>Main!AA23</f>
        <v>0</v>
      </c>
      <c r="AB23" s="5">
        <f>Main!AB23</f>
        <v>0</v>
      </c>
      <c r="AC23" s="5">
        <f>Main!AC23</f>
        <v>0</v>
      </c>
      <c r="AD23" s="7">
        <f>Main!AD23</f>
        <v>0</v>
      </c>
      <c r="AE23" s="5">
        <f>Main!AE23</f>
        <v>0</v>
      </c>
      <c r="AF23" s="5">
        <f>Main!AF23</f>
        <v>0</v>
      </c>
      <c r="AG23" s="5">
        <f>Main!AG23</f>
        <v>0</v>
      </c>
      <c r="AH23" s="2" t="str">
        <f t="shared" si="4"/>
        <v>Correct</v>
      </c>
      <c r="AI23" s="2">
        <f t="shared" si="5"/>
        <v>0</v>
      </c>
      <c r="AJ23" s="2" t="str">
        <f t="shared" si="1"/>
        <v>Ok</v>
      </c>
    </row>
    <row r="24" spans="2:19" ht="70.5">
      <c r="B24" s="28">
        <f>SUM(B3:B23)</f>
        <v>60</v>
      </c>
      <c r="C24" s="28">
        <f>SUM(C3:C23)</f>
        <v>0</v>
      </c>
      <c r="D24" s="28">
        <f>SUM(D3:D23)</f>
        <v>28</v>
      </c>
      <c r="E24" s="28">
        <f>SUM(E3:E23)</f>
        <v>32</v>
      </c>
      <c r="F24" s="35">
        <f>SUM(F3:F23)</f>
        <v>32</v>
      </c>
      <c r="G24" s="27" t="s">
        <v>49</v>
      </c>
      <c r="H24" s="27" t="s">
        <v>50</v>
      </c>
      <c r="I24" s="27" t="s">
        <v>50</v>
      </c>
      <c r="J24" s="27" t="s">
        <v>51</v>
      </c>
      <c r="K24" s="27" t="s">
        <v>50</v>
      </c>
      <c r="L24" s="27" t="s">
        <v>50</v>
      </c>
      <c r="M24" s="27" t="s">
        <v>51</v>
      </c>
      <c r="N24" s="27" t="s">
        <v>51</v>
      </c>
      <c r="O24" s="27" t="s">
        <v>52</v>
      </c>
      <c r="P24" s="27" t="s">
        <v>53</v>
      </c>
      <c r="Q24" s="27" t="s">
        <v>53</v>
      </c>
      <c r="R24" s="27" t="s">
        <v>54</v>
      </c>
      <c r="S24" s="27" t="s">
        <v>54</v>
      </c>
    </row>
  </sheetData>
  <conditionalFormatting sqref="G24:S24">
    <cfRule type="cellIs" priority="1" dxfId="1" operator="equal" stopIfTrue="1">
      <formula>"R"</formula>
    </cfRule>
  </conditionalFormatting>
  <conditionalFormatting sqref="G3:S23">
    <cfRule type="cellIs" priority="2" dxfId="2" operator="equal" stopIfTrue="1">
      <formula>0</formula>
    </cfRule>
  </conditionalFormatting>
  <conditionalFormatting sqref="AH2:AH23">
    <cfRule type="cellIs" priority="3" dxfId="3" operator="equal" stopIfTrue="1">
      <formula>"Error"</formula>
    </cfRule>
  </conditionalFormatting>
  <conditionalFormatting sqref="AI2:AI23 B3:F23 U3:AG23">
    <cfRule type="cellIs" priority="4" dxfId="4" operator="equal" stopIfTrue="1">
      <formula>0</formula>
    </cfRule>
  </conditionalFormatting>
  <conditionalFormatting sqref="AJ2:AJ23">
    <cfRule type="cellIs" priority="5" dxfId="4" operator="equal" stopIfTrue="1">
      <formula>"Ok"</formula>
    </cfRule>
  </conditionalFormatting>
  <printOptions/>
  <pageMargins left="0.75" right="0.75" top="0.5" bottom="0.5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"/>
  <sheetViews>
    <sheetView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6.5"/>
  <cols>
    <col min="1" max="1" width="3.00390625" style="1" customWidth="1"/>
    <col min="2" max="2" width="19.00390625" style="1" customWidth="1"/>
    <col min="3" max="3" width="8.50390625" style="1" customWidth="1"/>
    <col min="4" max="4" width="21.75390625" style="1" customWidth="1"/>
    <col min="5" max="5" width="9.75390625" style="1" customWidth="1"/>
    <col min="6" max="18" width="3.00390625" style="1" customWidth="1"/>
    <col min="19" max="19" width="3.50390625" style="1" customWidth="1"/>
    <col min="20" max="20" width="4.50390625" style="1" customWidth="1"/>
    <col min="21" max="21" width="8.75390625" style="1" customWidth="1"/>
    <col min="22" max="22" width="3.25390625" style="1" customWidth="1"/>
    <col min="23" max="23" width="3.50390625" style="1" bestFit="1" customWidth="1"/>
    <col min="24" max="37" width="3.50390625" style="1" customWidth="1"/>
    <col min="38" max="16384" width="9.00390625" style="1" customWidth="1"/>
  </cols>
  <sheetData>
    <row r="1" spans="2:37" ht="12.75">
      <c r="B1" s="1" t="s">
        <v>74</v>
      </c>
      <c r="C1" s="1" t="s">
        <v>75</v>
      </c>
      <c r="D1" s="1" t="s">
        <v>76</v>
      </c>
      <c r="E1" s="1" t="s">
        <v>90</v>
      </c>
      <c r="F1" s="1" t="s">
        <v>102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109</v>
      </c>
      <c r="N1" s="1" t="s">
        <v>112</v>
      </c>
      <c r="O1" s="1" t="s">
        <v>111</v>
      </c>
      <c r="P1" s="1" t="s">
        <v>113</v>
      </c>
      <c r="Q1" s="1" t="s">
        <v>114</v>
      </c>
      <c r="R1" s="1" t="s">
        <v>115</v>
      </c>
      <c r="S1" s="1" t="s">
        <v>116</v>
      </c>
      <c r="T1" s="1" t="s">
        <v>117</v>
      </c>
      <c r="U1" s="1" t="s">
        <v>110</v>
      </c>
      <c r="V1" s="1" t="s">
        <v>124</v>
      </c>
      <c r="W1" s="1" t="s">
        <v>125</v>
      </c>
      <c r="X1" s="1" t="s">
        <v>126</v>
      </c>
      <c r="Y1" s="1" t="s">
        <v>127</v>
      </c>
      <c r="Z1" s="1" t="s">
        <v>128</v>
      </c>
      <c r="AA1" s="1" t="s">
        <v>129</v>
      </c>
      <c r="AB1" s="1" t="s">
        <v>130</v>
      </c>
      <c r="AC1" s="1" t="s">
        <v>131</v>
      </c>
      <c r="AD1" s="1" t="s">
        <v>132</v>
      </c>
      <c r="AE1" s="1" t="s">
        <v>139</v>
      </c>
      <c r="AF1" s="1" t="s">
        <v>133</v>
      </c>
      <c r="AG1" s="1" t="s">
        <v>134</v>
      </c>
      <c r="AH1" s="1" t="s">
        <v>135</v>
      </c>
      <c r="AI1" s="1" t="s">
        <v>136</v>
      </c>
      <c r="AJ1" s="1" t="s">
        <v>137</v>
      </c>
      <c r="AK1" s="1" t="s">
        <v>138</v>
      </c>
    </row>
    <row r="2" spans="1:29" ht="12.75">
      <c r="A2" s="1">
        <v>1</v>
      </c>
      <c r="B2" s="1" t="s">
        <v>59</v>
      </c>
      <c r="C2" s="1" t="s">
        <v>77</v>
      </c>
      <c r="D2" s="1" t="s">
        <v>62</v>
      </c>
      <c r="E2" s="1" t="s">
        <v>91</v>
      </c>
      <c r="F2" s="1">
        <v>25</v>
      </c>
      <c r="H2" s="1">
        <v>12</v>
      </c>
      <c r="K2" s="1">
        <v>12</v>
      </c>
      <c r="L2" s="1">
        <v>12</v>
      </c>
      <c r="N2" s="1">
        <v>5</v>
      </c>
      <c r="O2" s="1">
        <v>5</v>
      </c>
      <c r="P2" s="1">
        <v>5</v>
      </c>
      <c r="Q2" s="1">
        <v>5</v>
      </c>
      <c r="R2" s="1">
        <v>5</v>
      </c>
      <c r="S2" s="1">
        <v>20</v>
      </c>
      <c r="T2" s="1">
        <v>80</v>
      </c>
      <c r="U2" s="1" t="s">
        <v>118</v>
      </c>
      <c r="V2" s="1">
        <v>0.5</v>
      </c>
      <c r="W2" s="1" t="s">
        <v>140</v>
      </c>
      <c r="X2" s="1" t="s">
        <v>140</v>
      </c>
      <c r="Y2" s="1" t="s">
        <v>140</v>
      </c>
      <c r="Z2" s="1" t="s">
        <v>140</v>
      </c>
      <c r="AA2" s="1" t="s">
        <v>140</v>
      </c>
      <c r="AB2" s="1" t="s">
        <v>140</v>
      </c>
      <c r="AC2" s="1" t="s">
        <v>140</v>
      </c>
    </row>
    <row r="3" spans="1:37" ht="12.75">
      <c r="A3" s="1">
        <v>2</v>
      </c>
      <c r="B3" s="1" t="s">
        <v>78</v>
      </c>
      <c r="C3" s="1" t="s">
        <v>77</v>
      </c>
      <c r="D3" s="1" t="s">
        <v>63</v>
      </c>
      <c r="E3" s="1" t="s">
        <v>92</v>
      </c>
      <c r="F3" s="1">
        <v>25</v>
      </c>
      <c r="G3" s="1">
        <v>12</v>
      </c>
      <c r="H3" s="1">
        <v>12</v>
      </c>
      <c r="J3" s="1">
        <v>12</v>
      </c>
      <c r="N3" s="1">
        <v>7</v>
      </c>
      <c r="O3" s="1">
        <v>7</v>
      </c>
      <c r="P3" s="1">
        <v>7</v>
      </c>
      <c r="Q3" s="1">
        <v>7</v>
      </c>
      <c r="R3" s="1">
        <v>7</v>
      </c>
      <c r="S3" s="1">
        <v>80</v>
      </c>
      <c r="U3" s="1" t="s">
        <v>119</v>
      </c>
      <c r="V3" s="1">
        <v>0</v>
      </c>
      <c r="AD3" s="1" t="s">
        <v>140</v>
      </c>
      <c r="AE3" s="1" t="s">
        <v>141</v>
      </c>
      <c r="AF3" s="1" t="s">
        <v>140</v>
      </c>
      <c r="AG3" s="1" t="s">
        <v>140</v>
      </c>
      <c r="AH3" s="1" t="s">
        <v>140</v>
      </c>
      <c r="AI3" s="1" t="s">
        <v>140</v>
      </c>
      <c r="AJ3" s="1" t="s">
        <v>140</v>
      </c>
      <c r="AK3" s="1" t="s">
        <v>140</v>
      </c>
    </row>
    <row r="4" spans="1:37" ht="12.75">
      <c r="A4" s="1">
        <v>3</v>
      </c>
      <c r="B4" s="1" t="s">
        <v>79</v>
      </c>
      <c r="C4" s="1" t="s">
        <v>80</v>
      </c>
      <c r="D4" s="1" t="s">
        <v>64</v>
      </c>
      <c r="E4" s="1" t="s">
        <v>93</v>
      </c>
      <c r="F4" s="1">
        <v>35</v>
      </c>
      <c r="H4" s="1">
        <v>15</v>
      </c>
      <c r="N4" s="1">
        <v>20</v>
      </c>
      <c r="O4" s="1">
        <v>20</v>
      </c>
      <c r="P4" s="1">
        <v>20</v>
      </c>
      <c r="Q4" s="1">
        <v>20</v>
      </c>
      <c r="R4" s="1">
        <v>20</v>
      </c>
      <c r="S4" s="1">
        <v>100</v>
      </c>
      <c r="V4" s="1">
        <v>0.5</v>
      </c>
      <c r="AD4" s="1" t="s">
        <v>140</v>
      </c>
      <c r="AE4" s="1" t="s">
        <v>141</v>
      </c>
      <c r="AF4" s="1" t="s">
        <v>140</v>
      </c>
      <c r="AG4" s="1" t="s">
        <v>140</v>
      </c>
      <c r="AH4" s="1" t="s">
        <v>140</v>
      </c>
      <c r="AI4" s="1" t="s">
        <v>140</v>
      </c>
      <c r="AJ4" s="1" t="s">
        <v>140</v>
      </c>
      <c r="AK4" s="1" t="s">
        <v>140</v>
      </c>
    </row>
    <row r="5" spans="1:37" ht="12.75">
      <c r="A5" s="1">
        <v>4</v>
      </c>
      <c r="B5" s="1" t="s">
        <v>81</v>
      </c>
      <c r="C5" s="1" t="s">
        <v>77</v>
      </c>
      <c r="D5" s="1" t="s">
        <v>65</v>
      </c>
      <c r="E5" s="1" t="s">
        <v>94</v>
      </c>
      <c r="F5" s="1">
        <v>45</v>
      </c>
      <c r="G5" s="1">
        <v>5</v>
      </c>
      <c r="H5" s="1">
        <v>5</v>
      </c>
      <c r="J5" s="1">
        <v>5</v>
      </c>
      <c r="K5" s="1">
        <v>12</v>
      </c>
      <c r="L5" s="1">
        <v>12</v>
      </c>
      <c r="M5" s="1">
        <v>5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v>75</v>
      </c>
      <c r="T5" s="1">
        <v>75</v>
      </c>
      <c r="U5" s="1" t="s">
        <v>118</v>
      </c>
      <c r="V5" s="1">
        <v>0</v>
      </c>
      <c r="W5" s="1" t="s">
        <v>140</v>
      </c>
      <c r="X5" s="1" t="s">
        <v>140</v>
      </c>
      <c r="Y5" s="1" t="s">
        <v>140</v>
      </c>
      <c r="Z5" s="1" t="s">
        <v>140</v>
      </c>
      <c r="AA5" s="1" t="s">
        <v>140</v>
      </c>
      <c r="AB5" s="1" t="s">
        <v>140</v>
      </c>
      <c r="AC5" s="1" t="s">
        <v>140</v>
      </c>
      <c r="AD5" s="1" t="s">
        <v>140</v>
      </c>
      <c r="AE5" s="1" t="s">
        <v>140</v>
      </c>
      <c r="AF5" s="1" t="s">
        <v>140</v>
      </c>
      <c r="AG5" s="1" t="s">
        <v>140</v>
      </c>
      <c r="AH5" s="1" t="s">
        <v>140</v>
      </c>
      <c r="AI5" s="1" t="s">
        <v>140</v>
      </c>
      <c r="AJ5" s="1" t="s">
        <v>140</v>
      </c>
      <c r="AK5" s="1" t="s">
        <v>140</v>
      </c>
    </row>
    <row r="6" spans="1:37" ht="12.75">
      <c r="A6" s="1">
        <v>5</v>
      </c>
      <c r="B6" s="1" t="s">
        <v>82</v>
      </c>
      <c r="C6" s="1" t="s">
        <v>80</v>
      </c>
      <c r="D6" s="1" t="s">
        <v>66</v>
      </c>
      <c r="E6" s="1" t="s">
        <v>95</v>
      </c>
      <c r="F6" s="1">
        <v>24</v>
      </c>
      <c r="G6" s="1">
        <v>15</v>
      </c>
      <c r="H6" s="1">
        <v>15</v>
      </c>
      <c r="I6" s="1">
        <v>15</v>
      </c>
      <c r="J6" s="1">
        <v>15</v>
      </c>
      <c r="Q6" s="1">
        <v>35</v>
      </c>
      <c r="S6" s="1">
        <v>100</v>
      </c>
      <c r="U6" s="32" t="s">
        <v>122</v>
      </c>
      <c r="V6" s="1">
        <v>0</v>
      </c>
      <c r="AD6" s="1" t="s">
        <v>140</v>
      </c>
      <c r="AE6" s="1" t="s">
        <v>141</v>
      </c>
      <c r="AF6" s="1" t="s">
        <v>140</v>
      </c>
      <c r="AG6" s="1" t="s">
        <v>140</v>
      </c>
      <c r="AH6" s="1" t="s">
        <v>140</v>
      </c>
      <c r="AI6" s="1" t="s">
        <v>140</v>
      </c>
      <c r="AJ6" s="1" t="s">
        <v>140</v>
      </c>
      <c r="AK6" s="1" t="s">
        <v>140</v>
      </c>
    </row>
    <row r="7" spans="1:37" ht="12.75">
      <c r="A7" s="1">
        <v>6</v>
      </c>
      <c r="B7" s="1" t="s">
        <v>83</v>
      </c>
      <c r="C7" s="1" t="s">
        <v>80</v>
      </c>
      <c r="D7" s="1" t="s">
        <v>67</v>
      </c>
      <c r="E7" s="1" t="s">
        <v>96</v>
      </c>
      <c r="F7" s="1">
        <v>20</v>
      </c>
      <c r="G7" s="1">
        <v>15</v>
      </c>
      <c r="H7" s="1">
        <v>10</v>
      </c>
      <c r="Q7" s="1">
        <v>20</v>
      </c>
      <c r="U7" s="1" t="s">
        <v>120</v>
      </c>
      <c r="V7" s="1">
        <v>0</v>
      </c>
      <c r="AD7" s="1" t="s">
        <v>140</v>
      </c>
      <c r="AE7" s="1" t="s">
        <v>141</v>
      </c>
      <c r="AF7" s="1" t="s">
        <v>140</v>
      </c>
      <c r="AG7" s="1" t="s">
        <v>140</v>
      </c>
      <c r="AH7" s="1" t="s">
        <v>140</v>
      </c>
      <c r="AI7" s="1" t="s">
        <v>141</v>
      </c>
      <c r="AJ7" s="1" t="s">
        <v>140</v>
      </c>
      <c r="AK7" s="1" t="s">
        <v>140</v>
      </c>
    </row>
    <row r="8" spans="1:37" ht="12.75">
      <c r="A8" s="1">
        <v>7</v>
      </c>
      <c r="B8" s="1" t="s">
        <v>84</v>
      </c>
      <c r="C8" s="1" t="s">
        <v>77</v>
      </c>
      <c r="D8" s="1" t="s">
        <v>68</v>
      </c>
      <c r="E8" s="1" t="s">
        <v>97</v>
      </c>
      <c r="F8" s="1">
        <v>38</v>
      </c>
      <c r="G8" s="1">
        <v>10</v>
      </c>
      <c r="H8" s="1">
        <v>10</v>
      </c>
      <c r="K8" s="1">
        <v>10</v>
      </c>
      <c r="L8" s="1">
        <v>10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100</v>
      </c>
      <c r="U8" s="32" t="s">
        <v>123</v>
      </c>
      <c r="V8" s="1">
        <v>0</v>
      </c>
      <c r="W8" s="1" t="s">
        <v>140</v>
      </c>
      <c r="X8" s="1" t="s">
        <v>140</v>
      </c>
      <c r="Y8" s="1" t="s">
        <v>140</v>
      </c>
      <c r="Z8" s="1" t="s">
        <v>140</v>
      </c>
      <c r="AA8" s="1" t="s">
        <v>140</v>
      </c>
      <c r="AB8" s="1" t="s">
        <v>140</v>
      </c>
      <c r="AC8" s="1" t="s">
        <v>140</v>
      </c>
      <c r="AD8" s="1" t="s">
        <v>140</v>
      </c>
      <c r="AE8" s="1" t="s">
        <v>140</v>
      </c>
      <c r="AF8" s="1" t="s">
        <v>140</v>
      </c>
      <c r="AG8" s="1" t="s">
        <v>140</v>
      </c>
      <c r="AH8" s="1" t="s">
        <v>140</v>
      </c>
      <c r="AI8" s="1" t="s">
        <v>140</v>
      </c>
      <c r="AJ8" s="1" t="s">
        <v>140</v>
      </c>
      <c r="AK8" s="1" t="s">
        <v>140</v>
      </c>
    </row>
    <row r="9" spans="1:37" ht="12.75">
      <c r="A9" s="1">
        <v>8</v>
      </c>
      <c r="B9" s="1" t="s">
        <v>60</v>
      </c>
      <c r="C9" s="1" t="s">
        <v>77</v>
      </c>
      <c r="D9" s="1" t="s">
        <v>69</v>
      </c>
      <c r="E9" s="1" t="s">
        <v>98</v>
      </c>
      <c r="F9" s="1">
        <v>35</v>
      </c>
      <c r="G9" s="1">
        <v>10</v>
      </c>
      <c r="H9" s="1">
        <v>15</v>
      </c>
      <c r="N9" s="1">
        <v>8</v>
      </c>
      <c r="O9" s="1">
        <v>8</v>
      </c>
      <c r="P9" s="1">
        <v>8</v>
      </c>
      <c r="Q9" s="1">
        <v>8</v>
      </c>
      <c r="R9" s="1">
        <v>8</v>
      </c>
      <c r="S9" s="1">
        <v>100</v>
      </c>
      <c r="T9" s="1">
        <v>100</v>
      </c>
      <c r="V9" s="1">
        <v>0.5</v>
      </c>
      <c r="W9" s="1" t="s">
        <v>140</v>
      </c>
      <c r="X9" s="1" t="s">
        <v>140</v>
      </c>
      <c r="Y9" s="1" t="s">
        <v>140</v>
      </c>
      <c r="Z9" s="1" t="s">
        <v>140</v>
      </c>
      <c r="AA9" s="1" t="s">
        <v>140</v>
      </c>
      <c r="AB9" s="1" t="s">
        <v>140</v>
      </c>
      <c r="AC9" s="1" t="s">
        <v>140</v>
      </c>
      <c r="AD9" s="1" t="s">
        <v>140</v>
      </c>
      <c r="AE9" s="1" t="s">
        <v>140</v>
      </c>
      <c r="AF9" s="1" t="s">
        <v>142</v>
      </c>
      <c r="AG9" s="1" t="s">
        <v>142</v>
      </c>
      <c r="AH9" s="1" t="s">
        <v>140</v>
      </c>
      <c r="AI9" s="1" t="s">
        <v>142</v>
      </c>
      <c r="AJ9" s="1" t="s">
        <v>142</v>
      </c>
      <c r="AK9" s="1" t="s">
        <v>142</v>
      </c>
    </row>
    <row r="10" spans="1:37" ht="12.75">
      <c r="A10" s="1">
        <v>9</v>
      </c>
      <c r="B10" s="1" t="s">
        <v>85</v>
      </c>
      <c r="C10" s="1" t="s">
        <v>80</v>
      </c>
      <c r="D10" s="1" t="s">
        <v>70</v>
      </c>
      <c r="E10" s="1" t="s">
        <v>99</v>
      </c>
      <c r="F10" s="1">
        <v>30</v>
      </c>
      <c r="H10" s="1">
        <v>10</v>
      </c>
      <c r="I10" s="1">
        <v>10</v>
      </c>
      <c r="J10" s="1">
        <v>10</v>
      </c>
      <c r="N10" s="1">
        <v>12</v>
      </c>
      <c r="O10" s="1">
        <v>12</v>
      </c>
      <c r="P10" s="1">
        <v>12</v>
      </c>
      <c r="Q10" s="1">
        <v>12</v>
      </c>
      <c r="R10" s="1">
        <v>12</v>
      </c>
      <c r="U10" s="32" t="s">
        <v>121</v>
      </c>
      <c r="V10" s="1">
        <v>0</v>
      </c>
      <c r="AD10" s="1" t="s">
        <v>140</v>
      </c>
      <c r="AE10" s="1" t="s">
        <v>140</v>
      </c>
      <c r="AF10" s="1" t="s">
        <v>140</v>
      </c>
      <c r="AG10" s="1" t="s">
        <v>140</v>
      </c>
      <c r="AH10" s="1" t="s">
        <v>140</v>
      </c>
      <c r="AI10" s="1" t="s">
        <v>140</v>
      </c>
      <c r="AJ10" s="1" t="s">
        <v>140</v>
      </c>
      <c r="AK10" s="1" t="s">
        <v>140</v>
      </c>
    </row>
    <row r="11" spans="1:29" ht="12.75">
      <c r="A11" s="1">
        <v>10</v>
      </c>
      <c r="B11" s="1" t="s">
        <v>86</v>
      </c>
      <c r="C11" s="1" t="s">
        <v>87</v>
      </c>
      <c r="D11" s="1" t="s">
        <v>71</v>
      </c>
      <c r="E11" s="1" t="s">
        <v>100</v>
      </c>
      <c r="F11" s="1">
        <v>15</v>
      </c>
      <c r="H11" s="1">
        <v>15</v>
      </c>
      <c r="L11" s="1">
        <v>15</v>
      </c>
      <c r="N11" s="1">
        <v>12</v>
      </c>
      <c r="O11" s="1">
        <v>12</v>
      </c>
      <c r="P11" s="1">
        <v>12</v>
      </c>
      <c r="Q11" s="1">
        <v>12</v>
      </c>
      <c r="R11" s="1">
        <v>12</v>
      </c>
      <c r="S11" s="1">
        <v>50</v>
      </c>
      <c r="T11" s="1">
        <v>100</v>
      </c>
      <c r="U11" s="1" t="s">
        <v>118</v>
      </c>
      <c r="V11" s="1">
        <v>0</v>
      </c>
      <c r="Z11" s="1" t="s">
        <v>140</v>
      </c>
      <c r="AA11" s="1" t="s">
        <v>140</v>
      </c>
      <c r="AB11" s="1" t="s">
        <v>140</v>
      </c>
      <c r="AC11" s="1" t="s">
        <v>140</v>
      </c>
    </row>
    <row r="12" spans="1:29" ht="12.75">
      <c r="A12" s="1">
        <v>11</v>
      </c>
      <c r="B12" s="1" t="s">
        <v>88</v>
      </c>
      <c r="C12" s="1" t="s">
        <v>87</v>
      </c>
      <c r="D12" s="1" t="s">
        <v>72</v>
      </c>
      <c r="E12" s="1" t="s">
        <v>101</v>
      </c>
      <c r="F12" s="1">
        <v>15</v>
      </c>
      <c r="H12" s="1">
        <v>10</v>
      </c>
      <c r="L12" s="1">
        <v>15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U12" s="1" t="s">
        <v>119</v>
      </c>
      <c r="V12" s="1">
        <v>0</v>
      </c>
      <c r="Z12" s="1" t="s">
        <v>140</v>
      </c>
      <c r="AA12" s="1" t="s">
        <v>140</v>
      </c>
      <c r="AB12" s="1" t="s">
        <v>140</v>
      </c>
      <c r="AC12" s="1" t="s">
        <v>140</v>
      </c>
    </row>
    <row r="13" spans="1:25" ht="12.75">
      <c r="A13" s="1">
        <v>12</v>
      </c>
      <c r="B13" s="1" t="s">
        <v>61</v>
      </c>
      <c r="C13" s="1" t="s">
        <v>87</v>
      </c>
      <c r="D13" s="1" t="s">
        <v>40</v>
      </c>
      <c r="E13" s="1" t="s">
        <v>101</v>
      </c>
      <c r="F13" s="1">
        <v>35</v>
      </c>
      <c r="H13" s="1">
        <v>10</v>
      </c>
      <c r="K13" s="1">
        <v>15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T13" s="1">
        <v>50</v>
      </c>
      <c r="U13" s="1" t="s">
        <v>119</v>
      </c>
      <c r="V13" s="1">
        <v>0</v>
      </c>
      <c r="W13" s="1" t="s">
        <v>140</v>
      </c>
      <c r="X13" s="1" t="s">
        <v>140</v>
      </c>
      <c r="Y13" s="1" t="s">
        <v>140</v>
      </c>
    </row>
    <row r="14" spans="1:25" ht="12.75">
      <c r="A14" s="1">
        <v>13</v>
      </c>
      <c r="B14" s="1" t="s">
        <v>89</v>
      </c>
      <c r="C14" s="1" t="s">
        <v>87</v>
      </c>
      <c r="D14" s="1" t="s">
        <v>73</v>
      </c>
      <c r="E14" s="1" t="s">
        <v>100</v>
      </c>
      <c r="F14" s="1">
        <v>15</v>
      </c>
      <c r="G14" s="1">
        <v>15</v>
      </c>
      <c r="K14" s="1">
        <v>15</v>
      </c>
      <c r="N14" s="1">
        <v>12</v>
      </c>
      <c r="O14" s="1">
        <v>12</v>
      </c>
      <c r="P14" s="1">
        <v>12</v>
      </c>
      <c r="Q14" s="1">
        <v>12</v>
      </c>
      <c r="R14" s="1">
        <v>12</v>
      </c>
      <c r="S14" s="1">
        <v>50</v>
      </c>
      <c r="T14" s="1">
        <v>100</v>
      </c>
      <c r="U14" s="1" t="s">
        <v>118</v>
      </c>
      <c r="V14" s="1">
        <v>0</v>
      </c>
      <c r="W14" s="1" t="s">
        <v>140</v>
      </c>
      <c r="X14" s="1" t="s">
        <v>140</v>
      </c>
      <c r="Y14" s="1" t="s">
        <v>140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</dc:creator>
  <cp:keywords/>
  <dc:description/>
  <cp:lastModifiedBy>Wonana</cp:lastModifiedBy>
  <cp:lastPrinted>2002-10-29T11:27:13Z</cp:lastPrinted>
  <dcterms:created xsi:type="dcterms:W3CDTF">2002-10-29T05:11:09Z</dcterms:created>
  <dcterms:modified xsi:type="dcterms:W3CDTF">2003-01-06T10:06:23Z</dcterms:modified>
  <cp:category/>
  <cp:version/>
  <cp:contentType/>
  <cp:contentStatus/>
</cp:coreProperties>
</file>